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tishsati/Dropbox/POSTDOC_USA/UPENN/manuscripts/Sweets/REVISION/MS/preNew_Final/New/"/>
    </mc:Choice>
  </mc:AlternateContent>
  <xr:revisionPtr revIDLastSave="0" documentId="13_ncr:1_{95B2572D-483E-C442-9878-4EEFF4E1B549}" xr6:coauthVersionLast="47" xr6:coauthVersionMax="47" xr10:uidLastSave="{00000000-0000-0000-0000-000000000000}"/>
  <bookViews>
    <workbookView xWindow="0" yWindow="760" windowWidth="29400" windowHeight="16820" activeTab="6" xr2:uid="{94F52FE6-FFBB-2144-8871-59E1DD1E41C9}"/>
  </bookViews>
  <sheets>
    <sheet name="Figure 1" sheetId="1" r:id="rId1"/>
    <sheet name="Figure 2" sheetId="2" r:id="rId2"/>
    <sheet name="Figure 3" sheetId="5" r:id="rId3"/>
    <sheet name="Figure 4" sheetId="6" r:id="rId4"/>
    <sheet name="Figure 5" sheetId="10" r:id="rId5"/>
    <sheet name="Supp Figure 4" sheetId="7" r:id="rId6"/>
    <sheet name="Suppl Figure 5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</calcChain>
</file>

<file path=xl/sharedStrings.xml><?xml version="1.0" encoding="utf-8"?>
<sst xmlns="http://schemas.openxmlformats.org/spreadsheetml/2006/main" count="129" uniqueCount="111">
  <si>
    <t>NonLesional</t>
  </si>
  <si>
    <t>Lesional</t>
  </si>
  <si>
    <t>CD4</t>
  </si>
  <si>
    <t>CD8</t>
  </si>
  <si>
    <t>Treg</t>
  </si>
  <si>
    <t>Macrophage</t>
  </si>
  <si>
    <t>Neutrophil</t>
  </si>
  <si>
    <t>Mast</t>
  </si>
  <si>
    <t>DC</t>
  </si>
  <si>
    <t>pDC</t>
  </si>
  <si>
    <t>FCN1 + MPO</t>
  </si>
  <si>
    <t>CD68 + MPO</t>
  </si>
  <si>
    <t>S100A9 + MPO</t>
  </si>
  <si>
    <t>S100A8 + MPO</t>
  </si>
  <si>
    <t>Patient 1</t>
  </si>
  <si>
    <t>Patient 2</t>
  </si>
  <si>
    <t>Patient 3</t>
  </si>
  <si>
    <t>Patient 4</t>
  </si>
  <si>
    <t>Patient 5</t>
  </si>
  <si>
    <t>Patient 6</t>
  </si>
  <si>
    <t>MHC-II gene co expressing neutrophils</t>
  </si>
  <si>
    <t>Rest of the neutrophils</t>
  </si>
  <si>
    <t>Sweet Syndrome</t>
  </si>
  <si>
    <t>Neut  </t>
  </si>
  <si>
    <t>Neut + Fib</t>
  </si>
  <si>
    <t>Neut + Krt</t>
  </si>
  <si>
    <t>Neut + Fibroblast</t>
  </si>
  <si>
    <t>Neut + Keratinocyte</t>
  </si>
  <si>
    <t>Figure 1G</t>
  </si>
  <si>
    <t>Figure 2G</t>
  </si>
  <si>
    <t>Figure 3A</t>
  </si>
  <si>
    <t>Figure 3B</t>
  </si>
  <si>
    <t>Figure 3C</t>
  </si>
  <si>
    <t>Neutrophils</t>
  </si>
  <si>
    <t>APC</t>
  </si>
  <si>
    <t>Day 1</t>
  </si>
  <si>
    <t>Day 2</t>
  </si>
  <si>
    <t>Day 3</t>
  </si>
  <si>
    <t>Day 4</t>
  </si>
  <si>
    <t>Day 5</t>
  </si>
  <si>
    <t>Day 6</t>
  </si>
  <si>
    <t>Day 7</t>
  </si>
  <si>
    <t>Neut + Krt CM</t>
  </si>
  <si>
    <t>Neut + Krt Medium</t>
  </si>
  <si>
    <t>Figure 3D</t>
  </si>
  <si>
    <t>Neut only</t>
  </si>
  <si>
    <t>Neut + krt</t>
  </si>
  <si>
    <t>HLA-DPA</t>
  </si>
  <si>
    <t>HLA-DRB</t>
  </si>
  <si>
    <t>HLA-A</t>
  </si>
  <si>
    <t>HLA-B</t>
  </si>
  <si>
    <t>Figure 3F</t>
  </si>
  <si>
    <t>72 hr Neut</t>
  </si>
  <si>
    <t>Figure 3E</t>
  </si>
  <si>
    <t>Neut Only</t>
  </si>
  <si>
    <t>50/50</t>
  </si>
  <si>
    <t>CM</t>
  </si>
  <si>
    <t>KRT</t>
  </si>
  <si>
    <t>Concentration a</t>
  </si>
  <si>
    <t>Concentration b</t>
  </si>
  <si>
    <t>Concentration c</t>
  </si>
  <si>
    <t>Concentration d</t>
  </si>
  <si>
    <t>Dapsone</t>
  </si>
  <si>
    <t>Prednisone</t>
  </si>
  <si>
    <t>Anakinra</t>
  </si>
  <si>
    <t>Adalimumab</t>
  </si>
  <si>
    <t>Spesolimab</t>
  </si>
  <si>
    <t>Neutrophil + Krt</t>
  </si>
  <si>
    <t>Figure 4D</t>
  </si>
  <si>
    <t>Neut + Krt  </t>
  </si>
  <si>
    <t>Neut + Krt + anti-IgG</t>
  </si>
  <si>
    <t>Neut + Krt + anti-FPR2</t>
  </si>
  <si>
    <t>Neut + Krt + anti-SAA1</t>
  </si>
  <si>
    <t>Neut + Krt + anti-SAA1 + FPR2</t>
  </si>
  <si>
    <t>Figure 4E</t>
  </si>
  <si>
    <t xml:space="preserve"> </t>
  </si>
  <si>
    <t>Figure 4C</t>
  </si>
  <si>
    <t>IL-17</t>
  </si>
  <si>
    <t>Fold induction</t>
  </si>
  <si>
    <t>Figure 2D</t>
  </si>
  <si>
    <t>Supplemental Figure 4B</t>
  </si>
  <si>
    <t>APC 72</t>
  </si>
  <si>
    <t>APC 96</t>
  </si>
  <si>
    <t>Supplemental Figure 4H</t>
  </si>
  <si>
    <t>Figure 2H</t>
  </si>
  <si>
    <t>Neut + SAA1</t>
  </si>
  <si>
    <t>S100A9 + NE</t>
  </si>
  <si>
    <t>S100A8 + NE</t>
  </si>
  <si>
    <t>Figure 5C</t>
  </si>
  <si>
    <t>NE + FPR2 %Colocalization</t>
  </si>
  <si>
    <t>Figure 5E</t>
  </si>
  <si>
    <t>Figure 5F</t>
  </si>
  <si>
    <t>Figure 5G</t>
  </si>
  <si>
    <t>72 hr Long -lived Neut</t>
  </si>
  <si>
    <t>T cells</t>
  </si>
  <si>
    <t>Neut + T cells</t>
  </si>
  <si>
    <t>Long-lived Neutrophils</t>
  </si>
  <si>
    <t>Keratinocyte medium</t>
  </si>
  <si>
    <t>APC medium</t>
  </si>
  <si>
    <t>CXCL10</t>
  </si>
  <si>
    <t>CXCL11</t>
  </si>
  <si>
    <t>Figure 4B</t>
  </si>
  <si>
    <t>Supplemental Figure 4G</t>
  </si>
  <si>
    <t>HLA-DRA</t>
  </si>
  <si>
    <t>HLA-DPB</t>
  </si>
  <si>
    <t>No Enzyme</t>
  </si>
  <si>
    <t>Enzyme</t>
  </si>
  <si>
    <t>Long-lived Neutrophil</t>
  </si>
  <si>
    <t>Neutrophil + SAA1</t>
  </si>
  <si>
    <t>Figure 5D</t>
  </si>
  <si>
    <t>Figure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</si>
</sst>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8"/>
      <name val="Aptos Narrow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22BB6-CE87-BE45-8C05-AFBEE69B1809}">
  <dimension ref="A2:N12"/>
  <sheetViews>
    <sheetView workbookViewId="0">
      <selection activeCell="B1" sqref="B1"/>
    </sheetView>
  </sheetViews>
  <sheetFormatPr baseColWidth="10" defaultRowHeight="16" x14ac:dyDescent="0.2"/>
  <cols>
    <col min="1" max="1" width="12.33203125" style="10" bestFit="1" customWidth="1"/>
    <col min="2" max="2" width="12.6640625" style="10" bestFit="1" customWidth="1"/>
    <col min="3" max="16384" width="10.83203125" style="10"/>
  </cols>
  <sheetData>
    <row r="2" spans="1:14" ht="18" x14ac:dyDescent="0.2">
      <c r="A2" s="9" t="s">
        <v>28</v>
      </c>
    </row>
    <row r="4" spans="1:14" x14ac:dyDescent="0.2">
      <c r="B4" s="1"/>
      <c r="C4" s="12" t="s">
        <v>0</v>
      </c>
      <c r="D4" s="12"/>
      <c r="E4" s="12"/>
      <c r="F4" s="12"/>
      <c r="G4" s="12"/>
      <c r="H4" s="12"/>
      <c r="I4" s="12" t="s">
        <v>1</v>
      </c>
      <c r="J4" s="12"/>
      <c r="K4" s="12"/>
      <c r="L4" s="12"/>
      <c r="M4" s="12"/>
      <c r="N4" s="12"/>
    </row>
    <row r="5" spans="1:14" x14ac:dyDescent="0.2">
      <c r="B5" s="3" t="s">
        <v>2</v>
      </c>
      <c r="C5" s="2">
        <v>0.39</v>
      </c>
      <c r="D5" s="2"/>
      <c r="E5" s="2">
        <v>2.3199999999999998</v>
      </c>
      <c r="F5" s="2">
        <v>2.0499999999999998</v>
      </c>
      <c r="G5" s="2">
        <v>0.62</v>
      </c>
      <c r="H5" s="2">
        <v>2.59</v>
      </c>
      <c r="I5" s="2">
        <v>27.74</v>
      </c>
      <c r="J5" s="2">
        <v>16.22</v>
      </c>
      <c r="K5" s="2">
        <v>14.64</v>
      </c>
      <c r="L5" s="2">
        <v>1.97</v>
      </c>
      <c r="M5" s="2">
        <v>18.690000000000001</v>
      </c>
      <c r="N5" s="2">
        <v>6.4</v>
      </c>
    </row>
    <row r="6" spans="1:14" x14ac:dyDescent="0.2">
      <c r="B6" s="3" t="s">
        <v>3</v>
      </c>
      <c r="C6" s="2">
        <v>0.22</v>
      </c>
      <c r="D6" s="2"/>
      <c r="E6" s="2">
        <v>1.26</v>
      </c>
      <c r="F6" s="2">
        <v>0.67</v>
      </c>
      <c r="G6" s="2">
        <v>0.56999999999999995</v>
      </c>
      <c r="H6" s="2">
        <v>1.18</v>
      </c>
      <c r="I6" s="2">
        <v>14.51</v>
      </c>
      <c r="J6" s="2">
        <v>11.58</v>
      </c>
      <c r="K6" s="2">
        <v>8.25</v>
      </c>
      <c r="L6" s="2">
        <v>2.85</v>
      </c>
      <c r="M6" s="2">
        <v>6.23</v>
      </c>
      <c r="N6" s="2">
        <v>5.63</v>
      </c>
    </row>
    <row r="7" spans="1:14" x14ac:dyDescent="0.2">
      <c r="B7" s="3" t="s">
        <v>4</v>
      </c>
      <c r="C7" s="2">
        <v>0.1</v>
      </c>
      <c r="D7" s="2"/>
      <c r="E7" s="2">
        <v>0.32</v>
      </c>
      <c r="F7" s="2">
        <v>0.21</v>
      </c>
      <c r="G7" s="2">
        <v>0.28000000000000003</v>
      </c>
      <c r="H7" s="2">
        <v>0.04</v>
      </c>
      <c r="I7" s="2">
        <v>1</v>
      </c>
      <c r="J7" s="2">
        <v>2.21</v>
      </c>
      <c r="K7" s="2">
        <v>3.99</v>
      </c>
      <c r="L7" s="2">
        <v>0.72</v>
      </c>
      <c r="M7" s="2">
        <v>3.06</v>
      </c>
      <c r="N7" s="2">
        <v>0.1</v>
      </c>
    </row>
    <row r="8" spans="1:14" x14ac:dyDescent="0.2">
      <c r="B8" s="3" t="s">
        <v>5</v>
      </c>
      <c r="C8" s="2">
        <v>0.79</v>
      </c>
      <c r="D8" s="2"/>
      <c r="E8" s="2">
        <v>2.41</v>
      </c>
      <c r="F8" s="2">
        <v>0.67</v>
      </c>
      <c r="G8" s="2">
        <v>0.2</v>
      </c>
      <c r="H8" s="2">
        <v>2.21</v>
      </c>
      <c r="I8" s="2">
        <v>3.9</v>
      </c>
      <c r="J8" s="2">
        <v>3.67</v>
      </c>
      <c r="K8" s="2">
        <v>7.26</v>
      </c>
      <c r="L8" s="2">
        <v>0.84</v>
      </c>
      <c r="M8" s="2">
        <v>2.63</v>
      </c>
      <c r="N8" s="2">
        <v>2.73</v>
      </c>
    </row>
    <row r="9" spans="1:14" x14ac:dyDescent="0.2">
      <c r="B9" s="3" t="s">
        <v>6</v>
      </c>
      <c r="C9" s="2">
        <v>0.63</v>
      </c>
      <c r="D9" s="2"/>
      <c r="E9" s="2">
        <v>0.91</v>
      </c>
      <c r="F9" s="2">
        <v>0.69</v>
      </c>
      <c r="G9" s="2">
        <v>0.31</v>
      </c>
      <c r="H9" s="2">
        <v>0.91</v>
      </c>
      <c r="I9" s="2">
        <v>9.2899999999999991</v>
      </c>
      <c r="J9" s="2">
        <v>17.46</v>
      </c>
      <c r="K9" s="2">
        <v>11.49</v>
      </c>
      <c r="L9" s="2">
        <v>1.36</v>
      </c>
      <c r="M9" s="2">
        <v>2.57</v>
      </c>
      <c r="N9" s="2">
        <v>11.78</v>
      </c>
    </row>
    <row r="10" spans="1:14" x14ac:dyDescent="0.2">
      <c r="B10" s="3" t="s">
        <v>7</v>
      </c>
      <c r="C10" s="2">
        <v>1.29</v>
      </c>
      <c r="D10" s="2"/>
      <c r="E10" s="2">
        <v>2.57</v>
      </c>
      <c r="F10" s="2">
        <v>0.3</v>
      </c>
      <c r="G10" s="2">
        <v>2.72</v>
      </c>
      <c r="H10" s="2">
        <v>0.15</v>
      </c>
      <c r="I10" s="2">
        <v>0.18</v>
      </c>
      <c r="J10" s="2">
        <v>0.69</v>
      </c>
      <c r="K10" s="2">
        <v>1.92</v>
      </c>
      <c r="L10" s="2">
        <v>1.77</v>
      </c>
      <c r="M10" s="2">
        <v>0.97</v>
      </c>
      <c r="N10" s="2">
        <v>0.2</v>
      </c>
    </row>
    <row r="11" spans="1:14" x14ac:dyDescent="0.2">
      <c r="B11" s="3" t="s">
        <v>8</v>
      </c>
      <c r="C11" s="2">
        <v>0.5</v>
      </c>
      <c r="D11" s="2"/>
      <c r="E11" s="2">
        <v>0.24</v>
      </c>
      <c r="F11" s="2">
        <v>0.21</v>
      </c>
      <c r="G11" s="2">
        <v>0.28000000000000003</v>
      </c>
      <c r="H11" s="2">
        <v>0.15</v>
      </c>
      <c r="I11" s="2">
        <v>1.24</v>
      </c>
      <c r="J11" s="2">
        <v>1.43</v>
      </c>
      <c r="K11" s="2">
        <v>1.18</v>
      </c>
      <c r="L11" s="2">
        <v>1.1200000000000001</v>
      </c>
      <c r="M11" s="2">
        <v>2.2000000000000002</v>
      </c>
      <c r="N11" s="2">
        <v>0.86</v>
      </c>
    </row>
    <row r="12" spans="1:14" x14ac:dyDescent="0.2">
      <c r="B12" s="3" t="s">
        <v>9</v>
      </c>
      <c r="C12" s="2">
        <v>0.03</v>
      </c>
      <c r="D12" s="2"/>
      <c r="E12" s="2">
        <v>0.03</v>
      </c>
      <c r="F12" s="2">
        <v>0</v>
      </c>
      <c r="G12" s="2">
        <v>0</v>
      </c>
      <c r="H12" s="2">
        <v>0</v>
      </c>
      <c r="I12" s="2">
        <v>0.16</v>
      </c>
      <c r="J12" s="2">
        <v>1.23</v>
      </c>
      <c r="K12" s="2">
        <v>0.12</v>
      </c>
      <c r="L12" s="2">
        <v>0.08</v>
      </c>
      <c r="M12" s="2">
        <v>1.89</v>
      </c>
      <c r="N12" s="2">
        <v>0.46</v>
      </c>
    </row>
  </sheetData>
  <mergeCells count="2">
    <mergeCell ref="C4:H4"/>
    <mergeCell ref="I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E8CB-5C0F-034C-BEB2-C68AEAD335D4}">
  <dimension ref="A2:E30"/>
  <sheetViews>
    <sheetView workbookViewId="0">
      <selection activeCell="E11" sqref="E11"/>
    </sheetView>
  </sheetViews>
  <sheetFormatPr baseColWidth="10" defaultRowHeight="16" x14ac:dyDescent="0.2"/>
  <cols>
    <col min="1" max="1" width="12.1640625" style="10" bestFit="1" customWidth="1"/>
    <col min="2" max="2" width="17.5" style="10" bestFit="1" customWidth="1"/>
    <col min="3" max="3" width="38.6640625" style="10" bestFit="1" customWidth="1"/>
    <col min="4" max="4" width="23" style="10" bestFit="1" customWidth="1"/>
    <col min="5" max="5" width="13.1640625" style="10" bestFit="1" customWidth="1"/>
    <col min="6" max="7" width="10.83203125" style="10"/>
    <col min="8" max="9" width="13.33203125" style="10" bestFit="1" customWidth="1"/>
    <col min="10" max="16384" width="10.83203125" style="10"/>
  </cols>
  <sheetData>
    <row r="2" spans="1:5" ht="18" x14ac:dyDescent="0.2">
      <c r="A2" s="9" t="s">
        <v>79</v>
      </c>
    </row>
    <row r="3" spans="1:5" x14ac:dyDescent="0.2">
      <c r="B3" s="3" t="s">
        <v>86</v>
      </c>
      <c r="C3" s="3" t="s">
        <v>87</v>
      </c>
      <c r="D3" s="16"/>
      <c r="E3" s="16"/>
    </row>
    <row r="4" spans="1:5" x14ac:dyDescent="0.2">
      <c r="B4" s="2">
        <v>100</v>
      </c>
      <c r="C4" s="2">
        <v>77.5</v>
      </c>
      <c r="D4" s="17"/>
      <c r="E4" s="17"/>
    </row>
    <row r="5" spans="1:5" x14ac:dyDescent="0.2">
      <c r="B5" s="2">
        <v>100</v>
      </c>
      <c r="C5" s="2">
        <v>84.1</v>
      </c>
      <c r="D5" s="17"/>
      <c r="E5" s="17"/>
    </row>
    <row r="6" spans="1:5" x14ac:dyDescent="0.2">
      <c r="B6" s="2">
        <v>99.6</v>
      </c>
      <c r="C6" s="2">
        <v>94.6</v>
      </c>
      <c r="D6" s="17"/>
      <c r="E6" s="17"/>
    </row>
    <row r="7" spans="1:5" x14ac:dyDescent="0.2">
      <c r="B7" s="2">
        <v>99.9</v>
      </c>
      <c r="C7" s="2">
        <v>91.9</v>
      </c>
      <c r="D7" s="17"/>
      <c r="E7" s="17"/>
    </row>
    <row r="8" spans="1:5" x14ac:dyDescent="0.2">
      <c r="B8" s="2">
        <v>99.8</v>
      </c>
      <c r="C8" s="2">
        <v>99.4</v>
      </c>
      <c r="D8" s="18"/>
      <c r="E8" s="18"/>
    </row>
    <row r="9" spans="1:5" x14ac:dyDescent="0.2">
      <c r="B9" s="2">
        <v>100</v>
      </c>
      <c r="C9" s="2">
        <v>99.4</v>
      </c>
    </row>
    <row r="10" spans="1:5" x14ac:dyDescent="0.2">
      <c r="B10" s="2">
        <v>99.6</v>
      </c>
      <c r="C10" s="2">
        <v>98.7</v>
      </c>
    </row>
    <row r="14" spans="1:5" ht="18" x14ac:dyDescent="0.2">
      <c r="A14" s="9" t="s">
        <v>29</v>
      </c>
    </row>
    <row r="15" spans="1:5" x14ac:dyDescent="0.2">
      <c r="B15" s="1"/>
      <c r="C15" s="4" t="s">
        <v>20</v>
      </c>
      <c r="D15" s="4" t="s">
        <v>21</v>
      </c>
    </row>
    <row r="16" spans="1:5" x14ac:dyDescent="0.2">
      <c r="B16" s="1" t="s">
        <v>14</v>
      </c>
      <c r="C16" s="1">
        <v>73.2</v>
      </c>
      <c r="D16" s="1">
        <f t="shared" ref="D16:D21" si="0">100-C16</f>
        <v>26.799999999999997</v>
      </c>
    </row>
    <row r="17" spans="1:4" x14ac:dyDescent="0.2">
      <c r="B17" s="1" t="s">
        <v>15</v>
      </c>
      <c r="C17" s="1">
        <v>13.57</v>
      </c>
      <c r="D17" s="1">
        <f t="shared" si="0"/>
        <v>86.43</v>
      </c>
    </row>
    <row r="18" spans="1:4" x14ac:dyDescent="0.2">
      <c r="B18" s="1" t="s">
        <v>16</v>
      </c>
      <c r="C18" s="1">
        <v>21.19</v>
      </c>
      <c r="D18" s="1">
        <f t="shared" si="0"/>
        <v>78.81</v>
      </c>
    </row>
    <row r="19" spans="1:4" x14ac:dyDescent="0.2">
      <c r="B19" s="1" t="s">
        <v>17</v>
      </c>
      <c r="C19" s="1">
        <v>20.58</v>
      </c>
      <c r="D19" s="1">
        <f t="shared" si="0"/>
        <v>79.42</v>
      </c>
    </row>
    <row r="20" spans="1:4" x14ac:dyDescent="0.2">
      <c r="B20" s="1" t="s">
        <v>18</v>
      </c>
      <c r="C20" s="1">
        <v>75.2</v>
      </c>
      <c r="D20" s="1">
        <f t="shared" si="0"/>
        <v>24.799999999999997</v>
      </c>
    </row>
    <row r="21" spans="1:4" x14ac:dyDescent="0.2">
      <c r="B21" s="1" t="s">
        <v>19</v>
      </c>
      <c r="C21" s="1">
        <v>33.630000000000003</v>
      </c>
      <c r="D21" s="1">
        <f t="shared" si="0"/>
        <v>66.37</v>
      </c>
    </row>
    <row r="22" spans="1:4" x14ac:dyDescent="0.2">
      <c r="B22" s="5"/>
      <c r="C22" s="6"/>
      <c r="D22" s="6"/>
    </row>
    <row r="24" spans="1:4" ht="18" x14ac:dyDescent="0.2">
      <c r="A24" s="9" t="s">
        <v>84</v>
      </c>
    </row>
    <row r="25" spans="1:4" x14ac:dyDescent="0.2">
      <c r="B25" s="3" t="s">
        <v>22</v>
      </c>
    </row>
    <row r="26" spans="1:4" x14ac:dyDescent="0.2">
      <c r="B26" s="2">
        <v>11.6</v>
      </c>
    </row>
    <row r="27" spans="1:4" x14ac:dyDescent="0.2">
      <c r="B27" s="2">
        <v>27.5</v>
      </c>
    </row>
    <row r="28" spans="1:4" x14ac:dyDescent="0.2">
      <c r="B28" s="2">
        <v>44</v>
      </c>
    </row>
    <row r="29" spans="1:4" x14ac:dyDescent="0.2">
      <c r="B29" s="2">
        <v>39.5</v>
      </c>
    </row>
    <row r="30" spans="1:4" x14ac:dyDescent="0.2">
      <c r="B30" s="2">
        <v>40.5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B3CA-0A21-7045-A69A-4F218C3321B9}">
  <dimension ref="A2:S70"/>
  <sheetViews>
    <sheetView topLeftCell="A18" workbookViewId="0">
      <selection activeCell="G47" sqref="G47"/>
    </sheetView>
  </sheetViews>
  <sheetFormatPr baseColWidth="10" defaultRowHeight="16" x14ac:dyDescent="0.2"/>
  <cols>
    <col min="1" max="1" width="12.1640625" style="10" bestFit="1" customWidth="1"/>
    <col min="2" max="2" width="13.1640625" style="10" bestFit="1" customWidth="1"/>
    <col min="3" max="3" width="16.5" style="10" bestFit="1" customWidth="1"/>
    <col min="4" max="5" width="10.83203125" style="10"/>
    <col min="6" max="9" width="11" style="10" bestFit="1" customWidth="1"/>
    <col min="10" max="11" width="12.1640625" style="10" bestFit="1" customWidth="1"/>
    <col min="12" max="16384" width="10.83203125" style="10"/>
  </cols>
  <sheetData>
    <row r="2" spans="1:10" ht="18" x14ac:dyDescent="0.2">
      <c r="A2" s="9" t="s">
        <v>30</v>
      </c>
    </row>
    <row r="3" spans="1:10" x14ac:dyDescent="0.2">
      <c r="B3" s="12" t="s">
        <v>6</v>
      </c>
      <c r="C3" s="12"/>
      <c r="D3" s="12"/>
      <c r="E3" s="12" t="s">
        <v>26</v>
      </c>
      <c r="F3" s="12"/>
      <c r="G3" s="12"/>
      <c r="H3" s="12" t="s">
        <v>27</v>
      </c>
      <c r="I3" s="12"/>
      <c r="J3" s="12"/>
    </row>
    <row r="4" spans="1:10" x14ac:dyDescent="0.2">
      <c r="B4" s="2">
        <v>6.2</v>
      </c>
      <c r="C4" s="2">
        <v>3.6</v>
      </c>
      <c r="D4" s="2">
        <v>5.92</v>
      </c>
      <c r="E4" s="2">
        <v>11.6</v>
      </c>
      <c r="F4" s="2">
        <v>9.32</v>
      </c>
      <c r="G4" s="2">
        <v>6.01</v>
      </c>
      <c r="H4" s="2">
        <v>44.8</v>
      </c>
      <c r="I4" s="2">
        <v>55.12</v>
      </c>
      <c r="J4" s="2">
        <v>57.72</v>
      </c>
    </row>
    <row r="7" spans="1:10" ht="18" x14ac:dyDescent="0.2">
      <c r="A7" s="9" t="s">
        <v>31</v>
      </c>
    </row>
    <row r="8" spans="1:10" x14ac:dyDescent="0.2">
      <c r="B8" s="1"/>
      <c r="C8" s="12" t="s">
        <v>33</v>
      </c>
      <c r="D8" s="12"/>
      <c r="E8" s="12"/>
      <c r="F8" s="12"/>
      <c r="G8" s="12" t="s">
        <v>34</v>
      </c>
      <c r="H8" s="12"/>
      <c r="I8" s="12"/>
      <c r="J8" s="12"/>
    </row>
    <row r="9" spans="1:10" x14ac:dyDescent="0.2">
      <c r="B9" s="4" t="s">
        <v>35</v>
      </c>
      <c r="C9" s="7">
        <v>82.46875</v>
      </c>
      <c r="D9" s="7">
        <v>85.09375</v>
      </c>
      <c r="E9" s="7">
        <v>79</v>
      </c>
      <c r="F9" s="7">
        <v>70.143749999999997</v>
      </c>
      <c r="G9" s="7">
        <v>96.431250000000006</v>
      </c>
      <c r="H9" s="7">
        <v>93.2</v>
      </c>
      <c r="I9" s="7">
        <v>93.224999999999994</v>
      </c>
      <c r="J9" s="7">
        <v>92.612499999999997</v>
      </c>
    </row>
    <row r="10" spans="1:10" x14ac:dyDescent="0.2">
      <c r="B10" s="4" t="s">
        <v>36</v>
      </c>
      <c r="C10" s="7">
        <v>16.350000000000001</v>
      </c>
      <c r="D10" s="7">
        <v>16.100000000000001</v>
      </c>
      <c r="E10" s="7">
        <v>8.5</v>
      </c>
      <c r="F10" s="7">
        <v>8.125</v>
      </c>
      <c r="G10" s="7">
        <v>71.224999999999994</v>
      </c>
      <c r="H10" s="7">
        <v>71.825000000000003</v>
      </c>
      <c r="I10" s="7">
        <v>76.487499999999997</v>
      </c>
      <c r="J10" s="7">
        <v>65.8</v>
      </c>
    </row>
    <row r="11" spans="1:10" x14ac:dyDescent="0.2">
      <c r="B11" s="4" t="s">
        <v>37</v>
      </c>
      <c r="C11" s="7">
        <v>3.7124999999999999</v>
      </c>
      <c r="D11" s="7">
        <v>3.3624999999999998</v>
      </c>
      <c r="E11" s="7">
        <v>3.4</v>
      </c>
      <c r="F11" s="7">
        <v>3.9750000000000001</v>
      </c>
      <c r="G11" s="7">
        <v>59.4</v>
      </c>
      <c r="H11" s="7">
        <v>53.95</v>
      </c>
      <c r="I11" s="7">
        <v>54.725000000000001</v>
      </c>
      <c r="J11" s="7">
        <v>70.05</v>
      </c>
    </row>
    <row r="12" spans="1:10" x14ac:dyDescent="0.2">
      <c r="B12" s="4" t="s">
        <v>38</v>
      </c>
      <c r="C12" s="7">
        <v>1.3125</v>
      </c>
      <c r="D12" s="7">
        <v>1.7625</v>
      </c>
      <c r="E12" s="7">
        <v>1.3218749999999999</v>
      </c>
      <c r="F12" s="7">
        <v>1.3968750000000001</v>
      </c>
      <c r="G12" s="7">
        <v>34.200000000000003</v>
      </c>
      <c r="H12" s="7">
        <v>34.53125</v>
      </c>
      <c r="I12" s="7">
        <v>43.40625</v>
      </c>
      <c r="J12" s="7">
        <v>40.162500000000001</v>
      </c>
    </row>
    <row r="13" spans="1:10" x14ac:dyDescent="0.2">
      <c r="B13" s="4" t="s">
        <v>39</v>
      </c>
      <c r="C13" s="7">
        <v>1.25</v>
      </c>
      <c r="D13" s="7">
        <v>1.25</v>
      </c>
      <c r="E13" s="7">
        <v>1.25</v>
      </c>
      <c r="F13" s="7">
        <v>1.25</v>
      </c>
      <c r="G13" s="7">
        <v>28.75</v>
      </c>
      <c r="H13" s="7">
        <v>28.125</v>
      </c>
      <c r="I13" s="7">
        <v>30.625</v>
      </c>
      <c r="J13" s="7">
        <v>28.75</v>
      </c>
    </row>
    <row r="14" spans="1:10" x14ac:dyDescent="0.2">
      <c r="B14" s="4" t="s">
        <v>40</v>
      </c>
      <c r="C14" s="7">
        <v>0.4375</v>
      </c>
      <c r="D14" s="7">
        <v>0.4375</v>
      </c>
      <c r="E14" s="7">
        <v>0.4375</v>
      </c>
      <c r="F14" s="7">
        <v>0.4375</v>
      </c>
      <c r="G14" s="7">
        <v>5.25</v>
      </c>
      <c r="H14" s="7">
        <v>4.8125</v>
      </c>
      <c r="I14" s="7">
        <v>5.6875</v>
      </c>
      <c r="J14" s="7">
        <v>5.25</v>
      </c>
    </row>
    <row r="15" spans="1:10" x14ac:dyDescent="0.2">
      <c r="B15" s="4" t="s">
        <v>41</v>
      </c>
      <c r="C15" s="7">
        <v>0</v>
      </c>
      <c r="D15" s="7">
        <v>0</v>
      </c>
      <c r="E15" s="7">
        <v>0</v>
      </c>
      <c r="F15" s="7">
        <v>0</v>
      </c>
      <c r="G15" s="7">
        <v>1.5</v>
      </c>
      <c r="H15" s="7">
        <v>1.125</v>
      </c>
      <c r="I15" s="7">
        <v>1.875</v>
      </c>
      <c r="J15" s="7">
        <v>1.125</v>
      </c>
    </row>
    <row r="18" spans="1:13" ht="18" x14ac:dyDescent="0.2">
      <c r="A18" s="9" t="s">
        <v>32</v>
      </c>
    </row>
    <row r="19" spans="1:13" x14ac:dyDescent="0.2">
      <c r="B19" s="12" t="s">
        <v>23</v>
      </c>
      <c r="C19" s="12"/>
      <c r="D19" s="12"/>
      <c r="E19" s="12" t="s">
        <v>43</v>
      </c>
      <c r="F19" s="12"/>
      <c r="G19" s="12"/>
      <c r="H19" s="12" t="s">
        <v>42</v>
      </c>
      <c r="I19" s="12"/>
      <c r="J19" s="12"/>
      <c r="K19" s="12" t="s">
        <v>25</v>
      </c>
      <c r="L19" s="12"/>
      <c r="M19" s="12"/>
    </row>
    <row r="20" spans="1:13" x14ac:dyDescent="0.2">
      <c r="B20" s="2">
        <v>2.3199999999999998</v>
      </c>
      <c r="C20" s="2">
        <v>4.0999999999999996</v>
      </c>
      <c r="D20" s="2">
        <v>5.8</v>
      </c>
      <c r="E20" s="2">
        <v>8.5</v>
      </c>
      <c r="F20" s="2">
        <v>8.3000000000000007</v>
      </c>
      <c r="G20" s="2"/>
      <c r="H20" s="2">
        <v>27.7</v>
      </c>
      <c r="I20" s="2">
        <v>29.2</v>
      </c>
      <c r="J20" s="2">
        <v>28.2</v>
      </c>
      <c r="K20" s="2">
        <v>53.35</v>
      </c>
      <c r="L20" s="2">
        <v>58.52</v>
      </c>
      <c r="M20" s="2">
        <v>63.58</v>
      </c>
    </row>
    <row r="23" spans="1:13" ht="18" x14ac:dyDescent="0.2">
      <c r="A23" s="9" t="s">
        <v>44</v>
      </c>
    </row>
    <row r="24" spans="1:13" x14ac:dyDescent="0.2">
      <c r="B24" s="1"/>
      <c r="C24" s="12" t="s">
        <v>45</v>
      </c>
      <c r="D24" s="12"/>
      <c r="E24" s="12"/>
      <c r="F24" s="12" t="s">
        <v>24</v>
      </c>
      <c r="G24" s="12"/>
      <c r="H24" s="12"/>
      <c r="I24" s="12" t="s">
        <v>46</v>
      </c>
      <c r="J24" s="12"/>
      <c r="K24" s="12"/>
    </row>
    <row r="25" spans="1:13" x14ac:dyDescent="0.2">
      <c r="B25" s="3" t="s">
        <v>47</v>
      </c>
      <c r="C25" s="2">
        <v>1</v>
      </c>
      <c r="D25" s="2">
        <v>1</v>
      </c>
      <c r="E25" s="2">
        <v>1</v>
      </c>
      <c r="F25" s="8">
        <v>1.5888960000000001</v>
      </c>
      <c r="G25" s="8">
        <v>0.30911494</v>
      </c>
      <c r="H25" s="8">
        <v>3.2194423400000001</v>
      </c>
      <c r="I25" s="8">
        <v>9.6128386199999998</v>
      </c>
      <c r="J25" s="8">
        <v>8.4182072699999999</v>
      </c>
      <c r="K25" s="8">
        <v>15.200601900000001</v>
      </c>
    </row>
    <row r="26" spans="1:13" x14ac:dyDescent="0.2">
      <c r="B26" s="3" t="s">
        <v>48</v>
      </c>
      <c r="C26" s="2">
        <v>1</v>
      </c>
      <c r="D26" s="2">
        <v>1</v>
      </c>
      <c r="E26" s="2">
        <v>1</v>
      </c>
      <c r="F26" s="8">
        <v>1.1917521099999999</v>
      </c>
      <c r="G26" s="8">
        <v>0.43346630000000003</v>
      </c>
      <c r="H26" s="8">
        <v>1.2501283000000001</v>
      </c>
      <c r="I26" s="8">
        <v>6.36841363</v>
      </c>
      <c r="J26" s="8">
        <v>5.3292393200000001</v>
      </c>
      <c r="K26" s="8">
        <v>1.95456954</v>
      </c>
    </row>
    <row r="27" spans="1:13" x14ac:dyDescent="0.2">
      <c r="B27" s="3" t="s">
        <v>49</v>
      </c>
      <c r="C27" s="2">
        <v>1</v>
      </c>
      <c r="D27" s="2">
        <v>1</v>
      </c>
      <c r="E27" s="2">
        <v>1</v>
      </c>
      <c r="F27" s="8">
        <v>0.85055493000000004</v>
      </c>
      <c r="G27" s="8">
        <v>0.41196484</v>
      </c>
      <c r="H27" s="8">
        <v>0.90616078</v>
      </c>
      <c r="I27" s="8">
        <v>3.9709516300000001</v>
      </c>
      <c r="J27" s="8">
        <v>8.8508548499999993</v>
      </c>
      <c r="K27" s="8">
        <v>10.137256300000001</v>
      </c>
    </row>
    <row r="28" spans="1:13" x14ac:dyDescent="0.2">
      <c r="B28" s="3" t="s">
        <v>50</v>
      </c>
      <c r="C28" s="2">
        <v>1</v>
      </c>
      <c r="D28" s="2">
        <v>1</v>
      </c>
      <c r="E28" s="2">
        <v>1</v>
      </c>
      <c r="F28" s="8">
        <v>1.05578522</v>
      </c>
      <c r="G28" s="8">
        <v>0.38055804999999998</v>
      </c>
      <c r="H28" s="8">
        <v>1.47038147</v>
      </c>
      <c r="I28" s="8">
        <v>8.7351952799999992</v>
      </c>
      <c r="J28" s="8">
        <v>10.8077595</v>
      </c>
      <c r="K28" s="8">
        <v>25.137694700000001</v>
      </c>
    </row>
    <row r="31" spans="1:13" ht="18" x14ac:dyDescent="0.2">
      <c r="A31" s="9" t="s">
        <v>53</v>
      </c>
    </row>
    <row r="32" spans="1:13" x14ac:dyDescent="0.2">
      <c r="B32" s="3" t="s">
        <v>54</v>
      </c>
      <c r="C32" s="3" t="s">
        <v>55</v>
      </c>
      <c r="D32" s="3" t="s">
        <v>56</v>
      </c>
      <c r="E32" s="3" t="s">
        <v>57</v>
      </c>
    </row>
    <row r="33" spans="1:5" x14ac:dyDescent="0.2">
      <c r="B33" s="2">
        <v>0</v>
      </c>
      <c r="C33" s="2">
        <v>0</v>
      </c>
      <c r="D33" s="2">
        <v>8.6</v>
      </c>
      <c r="E33" s="2">
        <v>24.8</v>
      </c>
    </row>
    <row r="34" spans="1:5" x14ac:dyDescent="0.2">
      <c r="B34" s="2">
        <v>0</v>
      </c>
      <c r="C34" s="2">
        <v>0</v>
      </c>
      <c r="D34" s="2">
        <v>10.8</v>
      </c>
      <c r="E34" s="2">
        <v>13.9</v>
      </c>
    </row>
    <row r="35" spans="1:5" x14ac:dyDescent="0.2">
      <c r="B35" s="2">
        <v>0</v>
      </c>
      <c r="C35" s="2">
        <v>0</v>
      </c>
      <c r="D35" s="2">
        <v>4.2</v>
      </c>
      <c r="E35" s="2">
        <v>23.8</v>
      </c>
    </row>
    <row r="36" spans="1:5" x14ac:dyDescent="0.2">
      <c r="B36" s="2">
        <v>0</v>
      </c>
      <c r="C36" s="2">
        <v>0</v>
      </c>
      <c r="D36" s="2">
        <v>3.1</v>
      </c>
      <c r="E36" s="2">
        <v>32.799999999999997</v>
      </c>
    </row>
    <row r="37" spans="1:5" x14ac:dyDescent="0.2">
      <c r="B37" s="2">
        <v>0</v>
      </c>
      <c r="C37" s="2"/>
      <c r="D37" s="2"/>
      <c r="E37" s="2"/>
    </row>
    <row r="40" spans="1:5" ht="18" x14ac:dyDescent="0.2">
      <c r="A40" s="9" t="s">
        <v>51</v>
      </c>
    </row>
    <row r="41" spans="1:5" x14ac:dyDescent="0.2">
      <c r="B41" s="3" t="s">
        <v>52</v>
      </c>
      <c r="C41" s="3" t="s">
        <v>93</v>
      </c>
    </row>
    <row r="42" spans="1:5" x14ac:dyDescent="0.2">
      <c r="B42" s="2">
        <v>38.5</v>
      </c>
      <c r="C42" s="2">
        <v>16.3</v>
      </c>
    </row>
    <row r="43" spans="1:5" x14ac:dyDescent="0.2">
      <c r="B43" s="2">
        <v>26.7</v>
      </c>
      <c r="C43" s="2">
        <v>29.7</v>
      </c>
    </row>
    <row r="44" spans="1:5" x14ac:dyDescent="0.2">
      <c r="B44" s="2">
        <v>50</v>
      </c>
      <c r="C44" s="2">
        <v>25</v>
      </c>
    </row>
    <row r="45" spans="1:5" x14ac:dyDescent="0.2">
      <c r="B45" s="2">
        <v>50</v>
      </c>
      <c r="C45" s="2">
        <v>13.2</v>
      </c>
    </row>
    <row r="46" spans="1:5" x14ac:dyDescent="0.2">
      <c r="B46" s="2">
        <v>40</v>
      </c>
      <c r="C46" s="2">
        <v>20.8</v>
      </c>
    </row>
    <row r="47" spans="1:5" x14ac:dyDescent="0.2">
      <c r="B47" s="2"/>
      <c r="C47" s="2">
        <v>31.3</v>
      </c>
    </row>
    <row r="51" spans="15:19" x14ac:dyDescent="0.2">
      <c r="O51"/>
      <c r="P51"/>
      <c r="Q51"/>
      <c r="R51"/>
      <c r="S51"/>
    </row>
    <row r="52" spans="15:19" x14ac:dyDescent="0.2">
      <c r="O52"/>
      <c r="P52"/>
      <c r="Q52"/>
      <c r="R52"/>
      <c r="S52"/>
    </row>
    <row r="53" spans="15:19" x14ac:dyDescent="0.2">
      <c r="O53" s="11"/>
      <c r="P53" s="11"/>
      <c r="Q53" s="11"/>
      <c r="R53" s="11"/>
      <c r="S53" s="11"/>
    </row>
    <row r="70" spans="5:5" x14ac:dyDescent="0.2">
      <c r="E70" s="10" t="s">
        <v>75</v>
      </c>
    </row>
  </sheetData>
  <mergeCells count="12">
    <mergeCell ref="K19:M19"/>
    <mergeCell ref="C24:E24"/>
    <mergeCell ref="F24:H24"/>
    <mergeCell ref="I24:K24"/>
    <mergeCell ref="B3:D3"/>
    <mergeCell ref="E3:G3"/>
    <mergeCell ref="H3:J3"/>
    <mergeCell ref="C8:F8"/>
    <mergeCell ref="G8:J8"/>
    <mergeCell ref="B19:D19"/>
    <mergeCell ref="E19:G19"/>
    <mergeCell ref="H19:J19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ACAAC-24B4-5F4A-BFF8-499B63A1689B}">
  <dimension ref="A2:N31"/>
  <sheetViews>
    <sheetView zoomScale="99" workbookViewId="0">
      <selection activeCell="L31" sqref="L31"/>
    </sheetView>
  </sheetViews>
  <sheetFormatPr baseColWidth="10" defaultRowHeight="16" x14ac:dyDescent="0.2"/>
  <cols>
    <col min="1" max="1" width="12.1640625" style="10" bestFit="1" customWidth="1"/>
    <col min="2" max="2" width="24.83203125" style="10" customWidth="1"/>
    <col min="3" max="3" width="16.5" style="10" bestFit="1" customWidth="1"/>
    <col min="4" max="4" width="32" style="10" bestFit="1" customWidth="1"/>
    <col min="5" max="5" width="19.83203125" style="10" bestFit="1" customWidth="1"/>
    <col min="6" max="16384" width="10.83203125" style="10"/>
  </cols>
  <sheetData>
    <row r="2" spans="1:14" ht="18" x14ac:dyDescent="0.2">
      <c r="A2" s="9" t="s">
        <v>101</v>
      </c>
    </row>
    <row r="3" spans="1:14" x14ac:dyDescent="0.2">
      <c r="C3" s="12" t="s">
        <v>97</v>
      </c>
      <c r="D3" s="12"/>
      <c r="E3" s="12"/>
      <c r="F3" s="12"/>
      <c r="G3" s="12" t="s">
        <v>98</v>
      </c>
      <c r="H3" s="12"/>
      <c r="I3" s="12"/>
      <c r="J3" s="12"/>
    </row>
    <row r="4" spans="1:14" x14ac:dyDescent="0.2">
      <c r="B4" s="22" t="s">
        <v>99</v>
      </c>
      <c r="C4" s="2">
        <v>6.36</v>
      </c>
      <c r="D4" s="2">
        <v>6.67</v>
      </c>
      <c r="E4" s="2">
        <v>11.5</v>
      </c>
      <c r="F4" s="2">
        <v>13.5</v>
      </c>
      <c r="G4" s="2">
        <v>58.79</v>
      </c>
      <c r="H4" s="2">
        <v>126.06</v>
      </c>
      <c r="I4" s="2">
        <v>76.5</v>
      </c>
      <c r="J4" s="2">
        <v>135</v>
      </c>
    </row>
    <row r="5" spans="1:14" x14ac:dyDescent="0.2">
      <c r="B5" s="22" t="s">
        <v>100</v>
      </c>
      <c r="C5" s="2">
        <v>0.63</v>
      </c>
      <c r="D5" s="2">
        <v>2.13</v>
      </c>
      <c r="E5" s="2">
        <v>0.38</v>
      </c>
      <c r="F5" s="2">
        <v>1</v>
      </c>
      <c r="G5" s="2">
        <v>11.96</v>
      </c>
      <c r="H5" s="2">
        <v>40.96</v>
      </c>
      <c r="I5" s="2">
        <v>12.31</v>
      </c>
      <c r="J5" s="2">
        <v>21.15</v>
      </c>
    </row>
    <row r="7" spans="1:14" ht="18" x14ac:dyDescent="0.2">
      <c r="A7" s="9" t="s">
        <v>76</v>
      </c>
    </row>
    <row r="8" spans="1:14" x14ac:dyDescent="0.2">
      <c r="B8" s="12" t="s">
        <v>97</v>
      </c>
      <c r="C8" s="12"/>
      <c r="D8" s="12"/>
      <c r="E8" s="12"/>
      <c r="F8" s="12" t="s">
        <v>98</v>
      </c>
      <c r="G8" s="12"/>
      <c r="H8" s="12"/>
      <c r="I8" s="12"/>
    </row>
    <row r="9" spans="1:14" x14ac:dyDescent="0.2">
      <c r="B9" s="2">
        <v>2.41</v>
      </c>
      <c r="C9" s="2">
        <v>0.69</v>
      </c>
      <c r="D9" s="2">
        <v>1.6</v>
      </c>
      <c r="E9" s="2"/>
      <c r="F9" s="2">
        <v>10.43</v>
      </c>
      <c r="G9" s="2">
        <v>9</v>
      </c>
      <c r="H9" s="2">
        <v>6.7</v>
      </c>
      <c r="I9" s="2"/>
    </row>
    <row r="12" spans="1:14" ht="18" x14ac:dyDescent="0.2">
      <c r="A12" s="9" t="s">
        <v>68</v>
      </c>
      <c r="C12" s="20" t="s">
        <v>94</v>
      </c>
      <c r="D12" s="20" t="s">
        <v>95</v>
      </c>
      <c r="E12" s="20" t="s">
        <v>96</v>
      </c>
    </row>
    <row r="13" spans="1:14" x14ac:dyDescent="0.2">
      <c r="B13" s="10" t="s">
        <v>77</v>
      </c>
      <c r="C13" s="19">
        <v>1.2</v>
      </c>
      <c r="D13" s="19">
        <v>1.1000000000000001</v>
      </c>
      <c r="E13" s="19">
        <v>2.1</v>
      </c>
      <c r="F13"/>
      <c r="G13"/>
      <c r="H13"/>
      <c r="I13"/>
      <c r="J13"/>
      <c r="K13"/>
      <c r="L13"/>
      <c r="M13"/>
      <c r="N13"/>
    </row>
    <row r="14" spans="1:14" x14ac:dyDescent="0.2">
      <c r="B14" s="10" t="s">
        <v>78</v>
      </c>
      <c r="C14" s="19">
        <v>1.1000000000000001</v>
      </c>
      <c r="D14" s="19">
        <v>1</v>
      </c>
      <c r="E14" s="19">
        <v>4.0999999999999996</v>
      </c>
      <c r="F14"/>
      <c r="G14"/>
      <c r="H14"/>
      <c r="I14"/>
      <c r="J14"/>
      <c r="K14"/>
      <c r="L14"/>
      <c r="M14"/>
      <c r="N14"/>
    </row>
    <row r="15" spans="1:14" x14ac:dyDescent="0.2">
      <c r="C15" s="2">
        <v>1.1000000000000001</v>
      </c>
      <c r="D15" s="2">
        <v>1</v>
      </c>
      <c r="E15" s="2">
        <v>3.9</v>
      </c>
      <c r="F15" s="11"/>
      <c r="G15" s="11"/>
      <c r="H15" s="11"/>
      <c r="I15" s="11"/>
      <c r="J15" s="11"/>
      <c r="K15" s="11"/>
      <c r="L15" s="11"/>
      <c r="M15" s="11"/>
      <c r="N15" s="11"/>
    </row>
    <row r="19" spans="1:14" ht="18" x14ac:dyDescent="0.2">
      <c r="A19" s="9" t="s">
        <v>74</v>
      </c>
    </row>
    <row r="20" spans="1:14" x14ac:dyDescent="0.2">
      <c r="B20" s="3"/>
      <c r="C20" s="3" t="s">
        <v>58</v>
      </c>
      <c r="D20" s="3"/>
      <c r="E20" s="3"/>
      <c r="F20" s="3" t="s">
        <v>59</v>
      </c>
      <c r="G20" s="3"/>
      <c r="H20" s="3"/>
      <c r="I20" s="3" t="s">
        <v>60</v>
      </c>
      <c r="J20" s="3"/>
      <c r="K20" s="3"/>
      <c r="L20" s="3" t="s">
        <v>61</v>
      </c>
      <c r="M20" s="3"/>
      <c r="N20" s="3"/>
    </row>
    <row r="21" spans="1:14" x14ac:dyDescent="0.2">
      <c r="B21" s="3" t="s">
        <v>62</v>
      </c>
      <c r="C21" s="2">
        <v>31</v>
      </c>
      <c r="D21" s="2">
        <v>36.1</v>
      </c>
      <c r="E21" s="2">
        <v>39</v>
      </c>
      <c r="F21" s="2">
        <v>18</v>
      </c>
      <c r="G21" s="2">
        <v>40.5</v>
      </c>
      <c r="H21" s="2">
        <v>44</v>
      </c>
      <c r="I21" s="2">
        <v>18.5</v>
      </c>
      <c r="J21" s="2">
        <v>37</v>
      </c>
      <c r="K21" s="2">
        <v>36.799999999999997</v>
      </c>
      <c r="L21" s="2">
        <v>6.2</v>
      </c>
      <c r="M21" s="2">
        <v>29.8</v>
      </c>
      <c r="N21" s="2">
        <v>24.3</v>
      </c>
    </row>
    <row r="22" spans="1:14" x14ac:dyDescent="0.2">
      <c r="B22" s="3" t="s">
        <v>63</v>
      </c>
      <c r="C22" s="2">
        <v>36.6</v>
      </c>
      <c r="D22" s="2">
        <v>57.6</v>
      </c>
      <c r="E22" s="2">
        <v>39.5</v>
      </c>
      <c r="F22" s="2">
        <v>19.600000000000001</v>
      </c>
      <c r="G22" s="2">
        <v>38.4</v>
      </c>
      <c r="H22" s="2">
        <v>27.2</v>
      </c>
      <c r="I22" s="2">
        <v>15</v>
      </c>
      <c r="J22" s="2">
        <v>28</v>
      </c>
      <c r="K22" s="2">
        <v>23.4</v>
      </c>
      <c r="L22" s="2">
        <v>1.6</v>
      </c>
      <c r="M22" s="2">
        <v>4.5999999999999996</v>
      </c>
      <c r="N22" s="2">
        <v>4.8</v>
      </c>
    </row>
    <row r="23" spans="1:14" x14ac:dyDescent="0.2">
      <c r="B23" s="3" t="s">
        <v>64</v>
      </c>
      <c r="C23" s="2">
        <v>37.200000000000003</v>
      </c>
      <c r="D23" s="2">
        <v>73.5</v>
      </c>
      <c r="E23" s="2">
        <v>63.7</v>
      </c>
      <c r="F23" s="2">
        <v>25.9</v>
      </c>
      <c r="G23" s="2">
        <v>63.6</v>
      </c>
      <c r="H23" s="2">
        <v>58.3</v>
      </c>
      <c r="I23" s="2">
        <v>19.8</v>
      </c>
      <c r="J23" s="2">
        <v>42.8</v>
      </c>
      <c r="K23" s="2">
        <v>48</v>
      </c>
      <c r="L23" s="2">
        <v>11.2</v>
      </c>
      <c r="M23" s="2">
        <v>33.200000000000003</v>
      </c>
      <c r="N23" s="2">
        <v>38.700000000000003</v>
      </c>
    </row>
    <row r="24" spans="1:14" x14ac:dyDescent="0.2">
      <c r="B24" s="3" t="s">
        <v>65</v>
      </c>
      <c r="C24" s="2">
        <v>17.3</v>
      </c>
      <c r="D24" s="2">
        <v>54</v>
      </c>
      <c r="E24" s="2">
        <v>45.7</v>
      </c>
      <c r="F24" s="2">
        <v>10.199999999999999</v>
      </c>
      <c r="G24" s="2">
        <v>51.7</v>
      </c>
      <c r="H24" s="2">
        <v>37.5</v>
      </c>
      <c r="I24" s="2">
        <v>11.4</v>
      </c>
      <c r="J24" s="2">
        <v>46.5</v>
      </c>
      <c r="K24" s="2">
        <v>43.7</v>
      </c>
      <c r="L24" s="2">
        <v>3.2</v>
      </c>
      <c r="M24" s="2">
        <v>41.2</v>
      </c>
      <c r="N24" s="2">
        <v>50.4</v>
      </c>
    </row>
    <row r="25" spans="1:14" x14ac:dyDescent="0.2">
      <c r="B25" s="3" t="s">
        <v>66</v>
      </c>
      <c r="C25" s="2">
        <v>22.5</v>
      </c>
      <c r="D25" s="2">
        <v>72</v>
      </c>
      <c r="E25" s="2">
        <v>67.2</v>
      </c>
      <c r="F25" s="2">
        <v>7.8</v>
      </c>
      <c r="G25" s="2">
        <v>48.4</v>
      </c>
      <c r="H25" s="2">
        <v>44.6</v>
      </c>
      <c r="I25" s="2">
        <v>10.8</v>
      </c>
      <c r="J25" s="2">
        <v>30</v>
      </c>
      <c r="K25" s="2">
        <v>23.4</v>
      </c>
      <c r="L25" s="2">
        <v>7.2</v>
      </c>
      <c r="M25" s="2">
        <v>39.200000000000003</v>
      </c>
      <c r="N25" s="2">
        <v>20</v>
      </c>
    </row>
    <row r="26" spans="1:14" x14ac:dyDescent="0.2">
      <c r="B26" s="3" t="s">
        <v>34</v>
      </c>
      <c r="C26" s="2">
        <v>40.700000000000003</v>
      </c>
      <c r="D26" s="2">
        <v>64.06</v>
      </c>
      <c r="E26" s="2">
        <v>58.4</v>
      </c>
      <c r="F26" s="2">
        <v>40.700000000000003</v>
      </c>
      <c r="G26" s="2">
        <v>64.06</v>
      </c>
      <c r="H26" s="2">
        <v>58.4</v>
      </c>
      <c r="I26" s="2">
        <v>40.700000000000003</v>
      </c>
      <c r="J26" s="2">
        <v>64.06</v>
      </c>
      <c r="K26" s="2">
        <v>58.4</v>
      </c>
      <c r="L26" s="2">
        <v>40.700000000000003</v>
      </c>
      <c r="M26" s="2">
        <v>64.06</v>
      </c>
      <c r="N26" s="2">
        <v>58.4</v>
      </c>
    </row>
    <row r="29" spans="1:14" s="18" customFormat="1" x14ac:dyDescent="0.2">
      <c r="B29" s="21"/>
      <c r="C29" s="21"/>
      <c r="D29" s="21"/>
      <c r="E29" s="21"/>
      <c r="F29" s="21"/>
      <c r="G29" s="21"/>
      <c r="H29" s="21"/>
      <c r="I29" s="21"/>
    </row>
    <row r="30" spans="1:14" s="18" customFormat="1" x14ac:dyDescent="0.2">
      <c r="B30" s="17"/>
      <c r="C30" s="17"/>
      <c r="D30" s="17"/>
      <c r="E30" s="17"/>
      <c r="F30" s="17"/>
      <c r="G30" s="17"/>
      <c r="H30" s="17"/>
      <c r="I30" s="17"/>
    </row>
    <row r="31" spans="1:14" s="18" customFormat="1" x14ac:dyDescent="0.2">
      <c r="B31" s="17"/>
      <c r="C31" s="17"/>
      <c r="D31" s="17"/>
      <c r="E31" s="17"/>
      <c r="F31" s="17"/>
      <c r="G31" s="17"/>
      <c r="H31" s="17"/>
      <c r="I31" s="17"/>
    </row>
  </sheetData>
  <mergeCells count="6">
    <mergeCell ref="B29:E29"/>
    <mergeCell ref="F29:I29"/>
    <mergeCell ref="C3:F3"/>
    <mergeCell ref="G3:J3"/>
    <mergeCell ref="B8:E8"/>
    <mergeCell ref="F8:I8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BB3E-1DFE-0A48-9693-BF8DC06820C5}">
  <dimension ref="A2:S26"/>
  <sheetViews>
    <sheetView workbookViewId="0">
      <selection activeCell="H32" sqref="H32"/>
    </sheetView>
  </sheetViews>
  <sheetFormatPr baseColWidth="10" defaultRowHeight="16" x14ac:dyDescent="0.2"/>
  <cols>
    <col min="1" max="1" width="10.83203125" style="6"/>
    <col min="2" max="2" width="27.5" style="6" bestFit="1" customWidth="1"/>
    <col min="3" max="3" width="16.5" style="6" bestFit="1" customWidth="1"/>
    <col min="4" max="7" width="10.83203125" style="6"/>
    <col min="8" max="8" width="15.1640625" style="6" bestFit="1" customWidth="1"/>
    <col min="9" max="9" width="17.1640625" style="6" bestFit="1" customWidth="1"/>
    <col min="10" max="16384" width="10.83203125" style="6"/>
  </cols>
  <sheetData>
    <row r="2" spans="1:3" ht="18" x14ac:dyDescent="0.2">
      <c r="A2" s="9" t="s">
        <v>88</v>
      </c>
    </row>
    <row r="3" spans="1:3" x14ac:dyDescent="0.2">
      <c r="B3" s="3" t="s">
        <v>89</v>
      </c>
    </row>
    <row r="4" spans="1:3" x14ac:dyDescent="0.2">
      <c r="B4" s="2">
        <v>95.6</v>
      </c>
    </row>
    <row r="5" spans="1:3" x14ac:dyDescent="0.2">
      <c r="B5" s="2">
        <v>93.2</v>
      </c>
    </row>
    <row r="6" spans="1:3" x14ac:dyDescent="0.2">
      <c r="B6" s="2">
        <v>89.3</v>
      </c>
    </row>
    <row r="7" spans="1:3" x14ac:dyDescent="0.2">
      <c r="B7" s="2">
        <v>89.6</v>
      </c>
    </row>
    <row r="8" spans="1:3" x14ac:dyDescent="0.2">
      <c r="B8" s="2">
        <v>94</v>
      </c>
    </row>
    <row r="11" spans="1:3" s="10" customFormat="1" ht="18" x14ac:dyDescent="0.2">
      <c r="A11" s="9" t="s">
        <v>90</v>
      </c>
    </row>
    <row r="12" spans="1:3" s="10" customFormat="1" x14ac:dyDescent="0.2">
      <c r="B12" s="3" t="s">
        <v>6</v>
      </c>
      <c r="C12" s="3" t="s">
        <v>67</v>
      </c>
    </row>
    <row r="13" spans="1:3" s="10" customFormat="1" x14ac:dyDescent="0.2">
      <c r="B13" s="8">
        <v>0.17419355</v>
      </c>
      <c r="C13" s="8">
        <v>10.8612903</v>
      </c>
    </row>
    <row r="14" spans="1:3" s="10" customFormat="1" x14ac:dyDescent="0.2">
      <c r="B14" s="8">
        <v>2.5806450000000002E-2</v>
      </c>
      <c r="C14" s="8">
        <v>7.32580645</v>
      </c>
    </row>
    <row r="15" spans="1:3" s="10" customFormat="1" x14ac:dyDescent="0.2">
      <c r="B15" s="8">
        <v>1.9354840000000002E-2</v>
      </c>
      <c r="C15" s="8">
        <v>7.8870967700000003</v>
      </c>
    </row>
    <row r="17" spans="1:19" s="10" customFormat="1" ht="18" x14ac:dyDescent="0.2">
      <c r="A17" s="9" t="s">
        <v>91</v>
      </c>
    </row>
    <row r="18" spans="1:19" s="10" customFormat="1" x14ac:dyDescent="0.2">
      <c r="B18" s="12" t="s">
        <v>33</v>
      </c>
      <c r="C18" s="12"/>
      <c r="D18" s="12"/>
      <c r="E18" s="12" t="s">
        <v>69</v>
      </c>
      <c r="F18" s="12"/>
      <c r="G18" s="12"/>
      <c r="H18" s="12" t="s">
        <v>70</v>
      </c>
      <c r="I18" s="12"/>
      <c r="J18" s="12"/>
      <c r="K18" s="12" t="s">
        <v>71</v>
      </c>
      <c r="L18" s="12"/>
      <c r="M18" s="12"/>
      <c r="N18" s="12" t="s">
        <v>72</v>
      </c>
      <c r="O18" s="12"/>
      <c r="P18" s="12"/>
      <c r="Q18" s="12" t="s">
        <v>73</v>
      </c>
      <c r="R18" s="12"/>
      <c r="S18" s="12"/>
    </row>
    <row r="19" spans="1:19" s="10" customFormat="1" x14ac:dyDescent="0.2">
      <c r="B19" s="2">
        <v>4.28</v>
      </c>
      <c r="C19" s="2">
        <v>2.9</v>
      </c>
      <c r="D19" s="2">
        <v>2.2200000000000002</v>
      </c>
      <c r="E19" s="2">
        <v>57</v>
      </c>
      <c r="F19" s="2">
        <v>59</v>
      </c>
      <c r="G19" s="2">
        <v>48.88</v>
      </c>
      <c r="H19" s="2">
        <v>59.8</v>
      </c>
      <c r="I19" s="2">
        <v>47.5</v>
      </c>
      <c r="J19" s="2">
        <v>43.75</v>
      </c>
      <c r="K19" s="2">
        <v>46.2</v>
      </c>
      <c r="L19" s="2">
        <v>25.92</v>
      </c>
      <c r="M19" s="2">
        <v>11.4</v>
      </c>
      <c r="N19" s="2">
        <v>26</v>
      </c>
      <c r="O19" s="2">
        <v>12.72</v>
      </c>
      <c r="P19" s="2">
        <v>8.24</v>
      </c>
      <c r="Q19" s="2">
        <v>6.79</v>
      </c>
      <c r="R19" s="2">
        <v>4.0599999999999996</v>
      </c>
      <c r="S19" s="2">
        <v>3.92</v>
      </c>
    </row>
    <row r="22" spans="1:19" ht="18" x14ac:dyDescent="0.2">
      <c r="A22" s="9" t="s">
        <v>92</v>
      </c>
    </row>
    <row r="23" spans="1:19" x14ac:dyDescent="0.2">
      <c r="B23" s="3" t="s">
        <v>33</v>
      </c>
      <c r="C23" s="3" t="s">
        <v>85</v>
      </c>
    </row>
    <row r="24" spans="1:19" x14ac:dyDescent="0.2">
      <c r="B24" s="2">
        <v>0.76</v>
      </c>
      <c r="C24" s="2">
        <v>17.36</v>
      </c>
    </row>
    <row r="25" spans="1:19" x14ac:dyDescent="0.2">
      <c r="B25" s="2">
        <v>2.08</v>
      </c>
      <c r="C25" s="2">
        <v>15</v>
      </c>
    </row>
    <row r="26" spans="1:19" x14ac:dyDescent="0.2">
      <c r="B26" s="2">
        <v>3.6</v>
      </c>
      <c r="C26" s="2">
        <v>16</v>
      </c>
    </row>
  </sheetData>
  <mergeCells count="6">
    <mergeCell ref="Q18:S18"/>
    <mergeCell ref="B18:D18"/>
    <mergeCell ref="E18:G18"/>
    <mergeCell ref="H18:J18"/>
    <mergeCell ref="K18:M18"/>
    <mergeCell ref="N18:P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8EF8-D830-1F41-903D-89D53C06FA31}">
  <dimension ref="A2:R22"/>
  <sheetViews>
    <sheetView workbookViewId="0">
      <selection activeCell="F17" sqref="F17"/>
    </sheetView>
  </sheetViews>
  <sheetFormatPr baseColWidth="10" defaultRowHeight="16" x14ac:dyDescent="0.2"/>
  <cols>
    <col min="1" max="1" width="29" bestFit="1" customWidth="1"/>
    <col min="2" max="2" width="21.6640625" bestFit="1" customWidth="1"/>
    <col min="3" max="4" width="15.1640625" bestFit="1" customWidth="1"/>
    <col min="5" max="5" width="13.1640625" bestFit="1" customWidth="1"/>
  </cols>
  <sheetData>
    <row r="2" spans="1:18" ht="18" x14ac:dyDescent="0.2">
      <c r="A2" s="9" t="s">
        <v>80</v>
      </c>
      <c r="B2" s="10"/>
      <c r="C2" s="10"/>
      <c r="D2" s="10"/>
      <c r="E2" s="10"/>
    </row>
    <row r="3" spans="1:18" x14ac:dyDescent="0.2">
      <c r="A3" s="10"/>
      <c r="B3" s="3" t="s">
        <v>10</v>
      </c>
      <c r="C3" s="3" t="s">
        <v>12</v>
      </c>
      <c r="D3" s="3" t="s">
        <v>13</v>
      </c>
      <c r="E3" s="3" t="s">
        <v>11</v>
      </c>
    </row>
    <row r="4" spans="1:18" x14ac:dyDescent="0.2">
      <c r="A4" s="10"/>
      <c r="B4" s="2">
        <v>45.9</v>
      </c>
      <c r="C4" s="2">
        <v>87</v>
      </c>
      <c r="D4" s="2">
        <v>84.3</v>
      </c>
      <c r="E4" s="2">
        <v>1.8</v>
      </c>
    </row>
    <row r="5" spans="1:18" x14ac:dyDescent="0.2">
      <c r="A5" s="10"/>
      <c r="B5" s="2">
        <v>68.599999999999994</v>
      </c>
      <c r="C5" s="2">
        <v>100</v>
      </c>
      <c r="D5" s="2">
        <v>78.099999999999994</v>
      </c>
      <c r="E5" s="2">
        <v>2.2999999999999998</v>
      </c>
    </row>
    <row r="6" spans="1:18" x14ac:dyDescent="0.2">
      <c r="A6" s="10"/>
      <c r="B6" s="2">
        <v>90</v>
      </c>
      <c r="C6" s="2">
        <v>78.900000000000006</v>
      </c>
      <c r="D6" s="2">
        <v>98.5</v>
      </c>
      <c r="E6" s="2">
        <v>3.3</v>
      </c>
    </row>
    <row r="7" spans="1:18" x14ac:dyDescent="0.2">
      <c r="A7" s="10"/>
      <c r="B7" s="2">
        <v>48.5</v>
      </c>
      <c r="C7" s="2">
        <v>71.7</v>
      </c>
      <c r="D7" s="2">
        <v>72.7</v>
      </c>
      <c r="E7" s="2">
        <v>0.5</v>
      </c>
    </row>
    <row r="9" spans="1:18" ht="18" x14ac:dyDescent="0.2">
      <c r="A9" s="9" t="s">
        <v>102</v>
      </c>
    </row>
    <row r="10" spans="1:18" x14ac:dyDescent="0.2">
      <c r="B10" s="24"/>
      <c r="C10" s="26" t="s">
        <v>49</v>
      </c>
      <c r="D10" s="26"/>
      <c r="E10" s="26"/>
      <c r="F10" s="26"/>
      <c r="G10" s="26" t="s">
        <v>50</v>
      </c>
      <c r="H10" s="26"/>
      <c r="I10" s="26"/>
      <c r="J10" s="26"/>
      <c r="K10" s="26" t="s">
        <v>103</v>
      </c>
      <c r="L10" s="26"/>
      <c r="M10" s="26"/>
      <c r="N10" s="26"/>
      <c r="O10" s="26" t="s">
        <v>104</v>
      </c>
      <c r="P10" s="26"/>
      <c r="Q10" s="26"/>
      <c r="R10" s="26"/>
    </row>
    <row r="11" spans="1:18" x14ac:dyDescent="0.2">
      <c r="B11" s="25" t="s">
        <v>105</v>
      </c>
      <c r="C11" s="14">
        <v>1</v>
      </c>
      <c r="D11" s="14">
        <v>1</v>
      </c>
      <c r="E11" s="14">
        <v>1</v>
      </c>
      <c r="F11" s="14"/>
      <c r="G11" s="14">
        <v>1</v>
      </c>
      <c r="H11" s="14">
        <v>1</v>
      </c>
      <c r="I11" s="14">
        <v>1</v>
      </c>
      <c r="J11" s="14"/>
      <c r="K11" s="14">
        <v>1</v>
      </c>
      <c r="L11" s="14">
        <v>1</v>
      </c>
      <c r="M11" s="14">
        <v>1</v>
      </c>
      <c r="N11" s="14"/>
      <c r="O11" s="14">
        <v>1</v>
      </c>
      <c r="P11" s="14">
        <v>1</v>
      </c>
      <c r="Q11" s="14">
        <v>1</v>
      </c>
      <c r="R11" s="14"/>
    </row>
    <row r="12" spans="1:18" x14ac:dyDescent="0.2">
      <c r="B12" s="25" t="s">
        <v>106</v>
      </c>
      <c r="C12" s="14">
        <v>0.57199999999999995</v>
      </c>
      <c r="D12" s="14">
        <v>0.88849999999999996</v>
      </c>
      <c r="E12" s="14">
        <v>1.7571000000000001</v>
      </c>
      <c r="F12" s="14"/>
      <c r="G12" s="14">
        <v>0.82399999999999995</v>
      </c>
      <c r="H12" s="14">
        <v>0.97070000000000001</v>
      </c>
      <c r="I12" s="14">
        <v>1.5127999999999999</v>
      </c>
      <c r="J12" s="14"/>
      <c r="K12" s="14">
        <v>4.4000000000000003E-3</v>
      </c>
      <c r="L12" s="14">
        <v>0.31490000000000001</v>
      </c>
      <c r="M12" s="14">
        <v>1.1766000000000001</v>
      </c>
      <c r="N12" s="14"/>
      <c r="O12" s="14">
        <v>0.40529999999999999</v>
      </c>
      <c r="P12" s="14">
        <v>0.71009999999999995</v>
      </c>
      <c r="Q12" s="14">
        <v>4.1432000000000002</v>
      </c>
      <c r="R12" s="14"/>
    </row>
    <row r="13" spans="1:18" x14ac:dyDescent="0.2">
      <c r="B13" s="25" t="s">
        <v>107</v>
      </c>
      <c r="C13" s="14">
        <v>14.39</v>
      </c>
      <c r="D13" s="14">
        <v>6.43</v>
      </c>
      <c r="E13" s="14"/>
      <c r="F13" s="14"/>
      <c r="G13" s="14">
        <v>9.01</v>
      </c>
      <c r="H13" s="14">
        <v>3.05</v>
      </c>
      <c r="I13" s="14"/>
      <c r="J13" s="14"/>
      <c r="K13" s="14">
        <v>21.1</v>
      </c>
      <c r="L13" s="14">
        <v>64.22</v>
      </c>
      <c r="M13" s="14"/>
      <c r="N13" s="14"/>
      <c r="O13" s="14">
        <v>8.6999999999999993</v>
      </c>
      <c r="P13" s="14">
        <v>2.61</v>
      </c>
      <c r="Q13" s="14"/>
      <c r="R13" s="14"/>
    </row>
    <row r="16" spans="1:18" ht="18" x14ac:dyDescent="0.2">
      <c r="A16" s="9" t="s">
        <v>83</v>
      </c>
      <c r="B16" s="13"/>
      <c r="C16" s="13"/>
      <c r="D16" s="13"/>
    </row>
    <row r="17" spans="1:4" x14ac:dyDescent="0.2">
      <c r="A17" s="13"/>
      <c r="B17" s="3" t="s">
        <v>54</v>
      </c>
      <c r="C17" s="3" t="s">
        <v>81</v>
      </c>
      <c r="D17" s="3" t="s">
        <v>82</v>
      </c>
    </row>
    <row r="18" spans="1:4" x14ac:dyDescent="0.2">
      <c r="A18" s="13"/>
      <c r="B18" s="15">
        <v>0</v>
      </c>
      <c r="C18" s="15">
        <v>24.8</v>
      </c>
      <c r="D18" s="15">
        <v>28.57</v>
      </c>
    </row>
    <row r="19" spans="1:4" x14ac:dyDescent="0.2">
      <c r="A19" s="13"/>
      <c r="B19" s="15">
        <v>0</v>
      </c>
      <c r="C19" s="15">
        <v>13.9</v>
      </c>
      <c r="D19" s="15">
        <v>25</v>
      </c>
    </row>
    <row r="20" spans="1:4" x14ac:dyDescent="0.2">
      <c r="A20" s="13"/>
      <c r="B20" s="15">
        <v>0</v>
      </c>
      <c r="C20" s="15">
        <v>23.8</v>
      </c>
      <c r="D20" s="15">
        <v>33.33</v>
      </c>
    </row>
    <row r="21" spans="1:4" x14ac:dyDescent="0.2">
      <c r="A21" s="13"/>
      <c r="B21" s="15">
        <v>0</v>
      </c>
      <c r="C21" s="15">
        <v>32.799999999999997</v>
      </c>
      <c r="D21" s="15">
        <v>25</v>
      </c>
    </row>
    <row r="22" spans="1:4" x14ac:dyDescent="0.2">
      <c r="A22" s="13"/>
      <c r="B22" s="15">
        <v>0</v>
      </c>
      <c r="C22" s="15"/>
      <c r="D22" s="15"/>
    </row>
  </sheetData>
  <mergeCells count="4">
    <mergeCell ref="G10:J10"/>
    <mergeCell ref="K10:N10"/>
    <mergeCell ref="O10:R10"/>
    <mergeCell ref="C10:F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3082-B98F-9C44-A447-B5043E6E8DC3}">
  <dimension ref="A2:N11"/>
  <sheetViews>
    <sheetView tabSelected="1" workbookViewId="0">
      <selection activeCell="K30" sqref="K30"/>
    </sheetView>
  </sheetViews>
  <sheetFormatPr baseColWidth="10" defaultRowHeight="16" x14ac:dyDescent="0.2"/>
  <cols>
    <col min="1" max="16384" width="10.83203125" style="23"/>
  </cols>
  <sheetData>
    <row r="2" spans="1:14" ht="18" x14ac:dyDescent="0.2">
      <c r="A2" s="27" t="s">
        <v>110</v>
      </c>
    </row>
    <row r="3" spans="1:14" ht="18" x14ac:dyDescent="0.2">
      <c r="A3" s="27"/>
      <c r="B3" s="14" t="s">
        <v>62</v>
      </c>
      <c r="C3" s="14" t="s">
        <v>64</v>
      </c>
      <c r="D3" s="14" t="s">
        <v>63</v>
      </c>
      <c r="E3" s="14" t="s">
        <v>65</v>
      </c>
      <c r="F3" s="14" t="s">
        <v>33</v>
      </c>
    </row>
    <row r="4" spans="1:14" ht="18" x14ac:dyDescent="0.2">
      <c r="A4" s="27"/>
      <c r="B4" s="14">
        <v>74.400000000000006</v>
      </c>
      <c r="C4" s="14">
        <v>60</v>
      </c>
      <c r="D4" s="14">
        <v>16.2</v>
      </c>
      <c r="E4" s="14">
        <v>68</v>
      </c>
      <c r="F4" s="14">
        <v>79.91</v>
      </c>
    </row>
    <row r="5" spans="1:14" ht="18" x14ac:dyDescent="0.2">
      <c r="A5" s="27"/>
    </row>
    <row r="6" spans="1:14" ht="18" x14ac:dyDescent="0.2">
      <c r="A6" s="27"/>
    </row>
    <row r="7" spans="1:14" ht="18" x14ac:dyDescent="0.2">
      <c r="A7" s="27"/>
    </row>
    <row r="8" spans="1:14" ht="18" x14ac:dyDescent="0.2">
      <c r="A8" s="27" t="s">
        <v>109</v>
      </c>
    </row>
    <row r="9" spans="1:14" x14ac:dyDescent="0.2">
      <c r="B9" s="24"/>
      <c r="C9" s="26" t="s">
        <v>33</v>
      </c>
      <c r="D9" s="26"/>
      <c r="E9" s="26"/>
      <c r="F9" s="26"/>
      <c r="G9" s="26"/>
      <c r="H9" s="26"/>
      <c r="I9" s="26" t="s">
        <v>108</v>
      </c>
      <c r="J9" s="26"/>
      <c r="K9" s="26"/>
      <c r="L9" s="26"/>
      <c r="M9" s="26"/>
      <c r="N9" s="26"/>
    </row>
    <row r="10" spans="1:14" x14ac:dyDescent="0.2">
      <c r="B10" s="25" t="s">
        <v>47</v>
      </c>
      <c r="C10" s="14">
        <v>10.93</v>
      </c>
      <c r="D10" s="14">
        <v>56.48</v>
      </c>
      <c r="E10" s="14">
        <v>0.17987912</v>
      </c>
      <c r="F10" s="14">
        <v>17.961207900000002</v>
      </c>
      <c r="G10" s="14"/>
      <c r="H10" s="14"/>
      <c r="I10" s="14">
        <v>20.18</v>
      </c>
      <c r="J10" s="14">
        <v>14.28</v>
      </c>
      <c r="K10" s="14">
        <v>32.75</v>
      </c>
      <c r="L10" s="14">
        <v>41.68</v>
      </c>
      <c r="M10" s="14">
        <v>0.13447830999999999</v>
      </c>
      <c r="N10" s="14">
        <v>11.239748499999999</v>
      </c>
    </row>
    <row r="11" spans="1:14" x14ac:dyDescent="0.2">
      <c r="B11" s="25" t="s">
        <v>48</v>
      </c>
      <c r="C11" s="14">
        <v>6.89</v>
      </c>
      <c r="D11" s="14">
        <v>54.9</v>
      </c>
      <c r="E11" s="14">
        <v>1.4300999999999999</v>
      </c>
      <c r="F11" s="14">
        <v>6.1375000000000002</v>
      </c>
      <c r="G11" s="14"/>
      <c r="H11" s="14"/>
      <c r="I11" s="14">
        <v>12.14</v>
      </c>
      <c r="J11" s="14">
        <v>8.17</v>
      </c>
      <c r="K11" s="14">
        <v>39.6</v>
      </c>
      <c r="L11" s="14">
        <v>52.35</v>
      </c>
      <c r="M11" s="14">
        <v>0.60289999999999999</v>
      </c>
      <c r="N11" s="14">
        <v>18.361000000000001</v>
      </c>
    </row>
  </sheetData>
  <mergeCells count="2">
    <mergeCell ref="C9:H9"/>
    <mergeCell ref="I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Supp Figure 4</vt:lpstr>
      <vt:lpstr>Suppl 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Sati, Satish</dc:creator>
  <cp:lastModifiedBy>Sati, Satish</cp:lastModifiedBy>
  <dcterms:created xsi:type="dcterms:W3CDTF">2025-03-04T16:43:56Z</dcterms:created>
  <dcterms:modified xsi:type="dcterms:W3CDTF">2025-06-24T15:47:07Z</dcterms:modified>
</cp:coreProperties>
</file>