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26B6B0D-46D1-4AD1-8CB9-DAC615F4290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Fig. 1B" sheetId="2" r:id="rId1"/>
    <sheet name="Fig. 1D" sheetId="3" r:id="rId2"/>
    <sheet name="Fig. 1E" sheetId="4" r:id="rId3"/>
    <sheet name="Fig. 1G" sheetId="5" r:id="rId4"/>
    <sheet name="Fig. 1I" sheetId="6" r:id="rId5"/>
    <sheet name="Fig. 2B" sheetId="8" r:id="rId6"/>
    <sheet name="Fig. 2C" sheetId="9" r:id="rId7"/>
    <sheet name="Fig. 2D" sheetId="10" r:id="rId8"/>
    <sheet name="Fig. 2E" sheetId="11" r:id="rId9"/>
    <sheet name="Fig. 2F" sheetId="12" r:id="rId10"/>
    <sheet name="Fig. 2G" sheetId="13" r:id="rId11"/>
    <sheet name="Fig. 2I" sheetId="15" r:id="rId12"/>
    <sheet name="Fig. 3C" sheetId="16" r:id="rId13"/>
    <sheet name="Fig. 3G, H" sheetId="17" r:id="rId14"/>
    <sheet name="Fig. 3J" sheetId="18" r:id="rId15"/>
    <sheet name="Fig. 3K" sheetId="19" r:id="rId16"/>
    <sheet name="Fig. 4C" sheetId="20" r:id="rId17"/>
    <sheet name="Fig. 4F" sheetId="21" r:id="rId18"/>
    <sheet name="Fig. 4H" sheetId="22" r:id="rId19"/>
    <sheet name="Fig. 4J" sheetId="23" r:id="rId20"/>
    <sheet name="Fig. 4L" sheetId="24" r:id="rId21"/>
    <sheet name="Fig. 5B" sheetId="25" r:id="rId22"/>
    <sheet name="Fig. 5E" sheetId="26" r:id="rId23"/>
    <sheet name="Fig. 5G" sheetId="27" r:id="rId24"/>
    <sheet name="Fig. 6C" sheetId="29" r:id="rId25"/>
    <sheet name="Fig. 6E" sheetId="31" r:id="rId26"/>
    <sheet name="Fig. S3C" sheetId="28" r:id="rId27"/>
    <sheet name="Fig. S3E" sheetId="30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</calcChain>
</file>

<file path=xl/sharedStrings.xml><?xml version="1.0" encoding="utf-8"?>
<sst xmlns="http://schemas.openxmlformats.org/spreadsheetml/2006/main" count="335" uniqueCount="209">
  <si>
    <t>WBC</t>
    <phoneticPr fontId="1"/>
  </si>
  <si>
    <t>RBC</t>
    <phoneticPr fontId="1"/>
  </si>
  <si>
    <t>Plt</t>
    <phoneticPr fontId="1"/>
  </si>
  <si>
    <t>B cell</t>
  </si>
  <si>
    <t>T cell</t>
  </si>
  <si>
    <t>%</t>
    <phoneticPr fontId="1"/>
  </si>
  <si>
    <t>TET2 KO BMT</t>
  </si>
  <si>
    <t>TET2 KO BMT</t>
    <phoneticPr fontId="1"/>
  </si>
  <si>
    <t>WT BMT</t>
  </si>
  <si>
    <t>WT BMT</t>
    <phoneticPr fontId="1"/>
  </si>
  <si>
    <t>n</t>
    <phoneticPr fontId="1"/>
  </si>
  <si>
    <t>WT BMT</t>
    <phoneticPr fontId="1"/>
  </si>
  <si>
    <t>TET2 KO BMT</t>
    <phoneticPr fontId="1"/>
  </si>
  <si>
    <t>Monocyte</t>
    <phoneticPr fontId="1"/>
  </si>
  <si>
    <t>Neutrophil</t>
    <phoneticPr fontId="1"/>
  </si>
  <si>
    <t>Time(week)</t>
  </si>
  <si>
    <t>Time(week)</t>
    <phoneticPr fontId="1"/>
  </si>
  <si>
    <t>No. of mutations</t>
    <phoneticPr fontId="1"/>
  </si>
  <si>
    <t>No. of patients</t>
    <phoneticPr fontId="1"/>
  </si>
  <si>
    <t>No. of mutation found</t>
    <phoneticPr fontId="1"/>
  </si>
  <si>
    <t>DNMT3A</t>
    <phoneticPr fontId="1"/>
  </si>
  <si>
    <t>TET2</t>
  </si>
  <si>
    <t>PPM1D</t>
    <phoneticPr fontId="1"/>
  </si>
  <si>
    <t>TP53</t>
  </si>
  <si>
    <t>ASXL1</t>
    <phoneticPr fontId="1"/>
  </si>
  <si>
    <t>ATM</t>
  </si>
  <si>
    <t>SF3B1</t>
    <phoneticPr fontId="1"/>
  </si>
  <si>
    <t>SRSF2</t>
    <phoneticPr fontId="1"/>
  </si>
  <si>
    <t>SMC1A</t>
    <phoneticPr fontId="1"/>
  </si>
  <si>
    <t>VAF</t>
    <phoneticPr fontId="1"/>
  </si>
  <si>
    <t> missense_variant</t>
  </si>
  <si>
    <t> frameshift_variant</t>
  </si>
  <si>
    <t> stop_gained</t>
  </si>
  <si>
    <t>proportion</t>
    <phoneticPr fontId="1"/>
  </si>
  <si>
    <t>A&gt;G</t>
  </si>
  <si>
    <t>A&gt;T</t>
    <phoneticPr fontId="1"/>
  </si>
  <si>
    <t>C&gt;A</t>
  </si>
  <si>
    <t>C&gt;G</t>
  </si>
  <si>
    <t>C&gt;T</t>
  </si>
  <si>
    <t>G&gt;A</t>
  </si>
  <si>
    <t>G&gt;T</t>
  </si>
  <si>
    <t>T&gt;C</t>
  </si>
  <si>
    <t>T&gt;G</t>
    <phoneticPr fontId="1"/>
  </si>
  <si>
    <t>CH-</t>
    <phoneticPr fontId="1"/>
  </si>
  <si>
    <t>CH+</t>
    <phoneticPr fontId="1"/>
  </si>
  <si>
    <t>Neut</t>
    <phoneticPr fontId="1"/>
  </si>
  <si>
    <t>B cell</t>
    <phoneticPr fontId="1"/>
  </si>
  <si>
    <t>T cell</t>
    <phoneticPr fontId="1"/>
  </si>
  <si>
    <t>Saline</t>
  </si>
  <si>
    <t>AngⅡ</t>
  </si>
  <si>
    <t>Mac</t>
    <phoneticPr fontId="1"/>
  </si>
  <si>
    <t>CCR2+ Mac</t>
    <phoneticPr fontId="1"/>
  </si>
  <si>
    <t>TET2 KO</t>
    <phoneticPr fontId="1"/>
  </si>
  <si>
    <t>WT</t>
    <phoneticPr fontId="1"/>
  </si>
  <si>
    <t>p.value</t>
  </si>
  <si>
    <t>q.value</t>
  </si>
  <si>
    <t>ranking</t>
  </si>
  <si>
    <t>TRAP</t>
    <phoneticPr fontId="8"/>
  </si>
  <si>
    <t>IL-1b</t>
    <phoneticPr fontId="8"/>
  </si>
  <si>
    <t>IL-6</t>
    <phoneticPr fontId="8"/>
  </si>
  <si>
    <t>Cxcl1</t>
  </si>
  <si>
    <t>Cxcl9</t>
  </si>
  <si>
    <t>Ifng</t>
  </si>
  <si>
    <t>Lyz1</t>
  </si>
  <si>
    <t>Csf3</t>
  </si>
  <si>
    <t>Cd207</t>
  </si>
  <si>
    <t>Cxcl13</t>
  </si>
  <si>
    <t>TET2</t>
    <phoneticPr fontId="8"/>
  </si>
  <si>
    <t>Control</t>
    <phoneticPr fontId="1"/>
  </si>
  <si>
    <t>RANKL (ng/mL)</t>
    <phoneticPr fontId="1"/>
  </si>
  <si>
    <t>TRAP</t>
    <phoneticPr fontId="1"/>
  </si>
  <si>
    <t>-</t>
  </si>
  <si>
    <t>RANKL</t>
  </si>
  <si>
    <t>MMP9</t>
    <phoneticPr fontId="1"/>
  </si>
  <si>
    <t>Tag RFP+(%)</t>
    <phoneticPr fontId="1"/>
  </si>
  <si>
    <t>Control</t>
  </si>
  <si>
    <t>RANK KO</t>
  </si>
  <si>
    <t>RANK KO</t>
    <phoneticPr fontId="1"/>
  </si>
  <si>
    <t>PLT</t>
    <phoneticPr fontId="1"/>
  </si>
  <si>
    <t>Elastin fiber thickness (μm)</t>
    <phoneticPr fontId="1"/>
  </si>
  <si>
    <t>Elastin rupture (n)</t>
    <phoneticPr fontId="1"/>
  </si>
  <si>
    <t>Elastin fiber thickness (μm)</t>
    <phoneticPr fontId="1"/>
  </si>
  <si>
    <t>Elastin rupture (n)</t>
    <phoneticPr fontId="1"/>
  </si>
  <si>
    <t>RANKL
+ALN</t>
  </si>
  <si>
    <t>Symbol</t>
  </si>
  <si>
    <t>HGVSp</t>
  </si>
  <si>
    <t>HGVSc</t>
  </si>
  <si>
    <t>DNMT3A</t>
  </si>
  <si>
    <t>NP_072046.2:p.Ile705Thr</t>
  </si>
  <si>
    <t>NM_022552.5:c.2114T&gt;C</t>
  </si>
  <si>
    <t>NP_060098.3:p.Gln769SerfsTer44</t>
  </si>
  <si>
    <t>NM_017628.4:c.2305del</t>
  </si>
  <si>
    <t>NP_001120680.1:p.Ile1588ThrfsTer8</t>
  </si>
  <si>
    <t>NM_001127208.3:c.4763del</t>
  </si>
  <si>
    <t>NP_072046.2:p.Trp860Ter</t>
  </si>
  <si>
    <t>NM_022552.5:c.2580G&gt;A</t>
  </si>
  <si>
    <t>NP_072046.2:p.Arg676Trp</t>
  </si>
  <si>
    <t>NM_022552.5:c.2026C&gt;T</t>
  </si>
  <si>
    <t>SF3B1</t>
  </si>
  <si>
    <t>NP_036565.2:p.Lys666Asn</t>
  </si>
  <si>
    <t>NM_012433.4:c.1998G&gt;T</t>
  </si>
  <si>
    <t>NP_001120680.1:p.Gln1825Ter</t>
  </si>
  <si>
    <t>NM_001127208.3:c.5473C&gt;T</t>
  </si>
  <si>
    <t>SRSF2</t>
  </si>
  <si>
    <t>NP_003007.2:p.Pro95His</t>
  </si>
  <si>
    <t>NM_003016.4:c.284C&gt;A</t>
  </si>
  <si>
    <t>NP_000537.3:p.Gly245Asp</t>
  </si>
  <si>
    <t>NM_000546.6:c.734G&gt;A</t>
  </si>
  <si>
    <t>ASXL1</t>
  </si>
  <si>
    <t>NP_056153.2:p.Ser689Ter</t>
  </si>
  <si>
    <t>NM_015338.6:c.2066C&gt;G</t>
  </si>
  <si>
    <t>NP_072046.2:p.Arg635Trp</t>
  </si>
  <si>
    <t>NM_022552.5:c.1903C&gt;T</t>
  </si>
  <si>
    <t>PPM1D</t>
  </si>
  <si>
    <t>NP_003611.1:p.Ser570Ter</t>
  </si>
  <si>
    <t>NM_003620.4:c.1709C&gt;A</t>
  </si>
  <si>
    <t>NP_072046.2:p.Lys420Ter</t>
  </si>
  <si>
    <t>NM_022552.5:c.1258A&gt;T</t>
  </si>
  <si>
    <t>NP_003611.1:p.Glu475Ter</t>
  </si>
  <si>
    <t>NM_003620.4:c.1423G&gt;T</t>
  </si>
  <si>
    <t>NP_003611.1:p.Met521AsnfsTer7</t>
  </si>
  <si>
    <t>NM_003620.4:c.1561dup</t>
  </si>
  <si>
    <t>SMC1A</t>
  </si>
  <si>
    <t>NP_006297.2:p.Arg96His</t>
  </si>
  <si>
    <t>NM_006306.4:c.287G&gt;A</t>
  </si>
  <si>
    <t>NP_056153.2:p.Gln780Ter</t>
  </si>
  <si>
    <t>NM_015338.6:c.2338C&gt;T</t>
  </si>
  <si>
    <t>NP_072046.2:p.Gln402Ter</t>
  </si>
  <si>
    <t>NM_022552.5:c.1204C&gt;T</t>
  </si>
  <si>
    <t>NP_000537.3:p.Arg273Cys</t>
  </si>
  <si>
    <t>NM_000546.6:c.817C&gt;T</t>
  </si>
  <si>
    <t>NP_000537.3:p.Asp148IlefsTer22</t>
  </si>
  <si>
    <t>NM_000546.6:c.441del</t>
  </si>
  <si>
    <t>NP_072046.2:p.Ser714HisfsTer19</t>
  </si>
  <si>
    <t>NM_022552.5:c.2140_2141del</t>
  </si>
  <si>
    <t>NP_072046.2:p.Arg326Ser</t>
  </si>
  <si>
    <t>NM_022552.5:c.976C&gt;A</t>
  </si>
  <si>
    <t>NP_072046.2:p.Tyr365Cys</t>
  </si>
  <si>
    <t>NM_022552.5:c.1094A&gt;G</t>
  </si>
  <si>
    <t>NP_056153.2:p.Glu635ArgfsTer15</t>
  </si>
  <si>
    <t>NM_015338.6:c.1900_1922del</t>
  </si>
  <si>
    <t>NP_003611.1:p.Ala479ArgfsTer2</t>
  </si>
  <si>
    <t>NM_003620.4:c.1433_1434insT</t>
  </si>
  <si>
    <t>NP_060098.3:p.Ser99ValfsTer14</t>
  </si>
  <si>
    <t>NM_017628.4:c.294del</t>
  </si>
  <si>
    <t>NP_056153.2:p.Glu705SerfsTer20</t>
    <phoneticPr fontId="1"/>
  </si>
  <si>
    <t>NM_015338.6:c.2113del</t>
  </si>
  <si>
    <t>NP_003611.1:p.Cys478Ter</t>
  </si>
  <si>
    <t>NM_003620.4:c.1434C&gt;A</t>
  </si>
  <si>
    <t>NP_000537.3:p.Met246Arg</t>
  </si>
  <si>
    <t>NM_000546.6:c.737T&gt;G</t>
  </si>
  <si>
    <t>NP_072046.2:p.Val778GlyfsTer2</t>
  </si>
  <si>
    <t>NM_022552.5:c.2333del</t>
  </si>
  <si>
    <t>NP_060098.3:p.Gln373Ter</t>
  </si>
  <si>
    <t>NM_017628.4:c.1117C&gt;T</t>
  </si>
  <si>
    <t>NP_060098.3:p.Glu433AsnfsTer14</t>
  </si>
  <si>
    <t>NM_017628.4:c.1297del</t>
  </si>
  <si>
    <t>NP_072046.2:p.Asp333AlafsTer12</t>
  </si>
  <si>
    <t>NM_022552.5:c.998del</t>
  </si>
  <si>
    <t>NP_000042.3:p.Leu1162TyrfsTer19</t>
  </si>
  <si>
    <t>NM_000051.4:c.3485del</t>
  </si>
  <si>
    <t>NP_001120680.1:p.Tyr1679SerfsTer11</t>
  </si>
  <si>
    <t>NM_001127208.3:c.5026_5035dup</t>
  </si>
  <si>
    <t>NP_003611.1:p.Glu527Ter</t>
  </si>
  <si>
    <t>NM_003620.4:c.1579G&gt;T</t>
  </si>
  <si>
    <t>NP_060098.3:p.Asn439GlnfsTer4</t>
  </si>
  <si>
    <t>NM_017628.4:c.1314dup</t>
  </si>
  <si>
    <t>NP_003611.1:p.Pro471GlnfsTer12</t>
  </si>
  <si>
    <t>NM_003620.4:c.1412del</t>
  </si>
  <si>
    <t>NP_001120680.1:p.Ile1873Thr</t>
  </si>
  <si>
    <t>NM_001127208.3:c.5618T&gt;C</t>
  </si>
  <si>
    <t>FC (TET2/WT)</t>
    <phoneticPr fontId="1"/>
  </si>
  <si>
    <t>logFC(TET2/WT)</t>
    <phoneticPr fontId="1"/>
  </si>
  <si>
    <t>3&lt;</t>
    <phoneticPr fontId="1"/>
  </si>
  <si>
    <t>75-79</t>
    <phoneticPr fontId="1"/>
  </si>
  <si>
    <t>80-90</t>
    <phoneticPr fontId="1"/>
  </si>
  <si>
    <t>Age</t>
    <phoneticPr fontId="1"/>
  </si>
  <si>
    <t>36.36% (4)</t>
    <phoneticPr fontId="1"/>
  </si>
  <si>
    <t>9.09% (1)</t>
    <phoneticPr fontId="1"/>
  </si>
  <si>
    <t>18.18% (2)</t>
    <phoneticPr fontId="1"/>
  </si>
  <si>
    <t>25% (3)</t>
    <phoneticPr fontId="1"/>
  </si>
  <si>
    <t>41.67% (5)</t>
    <phoneticPr fontId="1"/>
  </si>
  <si>
    <t>16.67% (2)</t>
  </si>
  <si>
    <t>16.67% (2)</t>
    <phoneticPr fontId="1"/>
  </si>
  <si>
    <t>Krt19</t>
    <phoneticPr fontId="8"/>
  </si>
  <si>
    <t>AW112010</t>
  </si>
  <si>
    <t>Il1-a</t>
    <phoneticPr fontId="1"/>
  </si>
  <si>
    <t>Gprin3</t>
    <phoneticPr fontId="8"/>
  </si>
  <si>
    <t>Vsig4</t>
  </si>
  <si>
    <t>Ear2</t>
  </si>
  <si>
    <t>Serpina3g</t>
  </si>
  <si>
    <t>Txn1</t>
    <phoneticPr fontId="8"/>
  </si>
  <si>
    <t>WT BMT IgG</t>
  </si>
  <si>
    <t>WT BMT anti-RANKL</t>
  </si>
  <si>
    <t>TET2 KO BMT IgG</t>
    <phoneticPr fontId="1"/>
  </si>
  <si>
    <t>TET2 KO BMT anti-RANKL</t>
    <phoneticPr fontId="1"/>
  </si>
  <si>
    <t>sum (n)</t>
    <phoneticPr fontId="1"/>
  </si>
  <si>
    <t>47.62% (10)</t>
    <phoneticPr fontId="1"/>
  </si>
  <si>
    <t>28.57% (6)</t>
    <phoneticPr fontId="1"/>
  </si>
  <si>
    <r>
      <t>Ly6C</t>
    </r>
    <r>
      <rPr>
        <vertAlign val="superscript"/>
        <sz val="11"/>
        <color theme="1"/>
        <rFont val="Yu Gothic"/>
        <family val="3"/>
        <charset val="128"/>
        <scheme val="minor"/>
      </rPr>
      <t>high</t>
    </r>
    <r>
      <rPr>
        <sz val="11"/>
        <color theme="1"/>
        <rFont val="Yu Gothic"/>
        <family val="2"/>
        <scheme val="minor"/>
      </rPr>
      <t xml:space="preserve"> Mono</t>
    </r>
    <phoneticPr fontId="1"/>
  </si>
  <si>
    <t>19.05% (4)</t>
    <phoneticPr fontId="1"/>
  </si>
  <si>
    <t>4.76% (1)</t>
    <phoneticPr fontId="1"/>
  </si>
  <si>
    <t>TET2 KO BMT + Control IgG</t>
  </si>
  <si>
    <t>WT BMT + anti-RANKL</t>
  </si>
  <si>
    <t>TET2 KO BMT + anti-RANKL</t>
  </si>
  <si>
    <t>WT BMT + Control IgG</t>
    <phoneticPr fontId="1"/>
  </si>
  <si>
    <t>TRAP+ cell-to-Macrophage (ratio)</t>
    <phoneticPr fontId="1"/>
  </si>
  <si>
    <t>Growth of Abdominal Aorta (mm/year)</t>
    <phoneticPr fontId="1"/>
  </si>
  <si>
    <t>TRAP + cell-to-Macrophage (ratio)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</si>
</sst>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Arial"/>
      <family val="2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0"/>
      <color rgb="FF00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0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2" fillId="0" borderId="5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4" fillId="0" borderId="8" xfId="0" applyFont="1" applyBorder="1"/>
    <xf numFmtId="0" fontId="6" fillId="0" borderId="0" xfId="0" applyFont="1"/>
    <xf numFmtId="0" fontId="5" fillId="0" borderId="8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1" xfId="0" applyFont="1" applyBorder="1" applyAlignment="1">
      <alignment vertical="center"/>
    </xf>
    <xf numFmtId="11" fontId="0" fillId="0" borderId="0" xfId="0" applyNumberFormat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/>
    <xf numFmtId="0" fontId="0" fillId="0" borderId="5" xfId="0" applyBorder="1"/>
    <xf numFmtId="0" fontId="9" fillId="0" borderId="2" xfId="0" applyFont="1" applyBorder="1"/>
    <xf numFmtId="0" fontId="9" fillId="0" borderId="0" xfId="0" applyFont="1"/>
    <xf numFmtId="0" fontId="10" fillId="0" borderId="0" xfId="0" applyFont="1"/>
    <xf numFmtId="0" fontId="5" fillId="0" borderId="1" xfId="0" applyFont="1" applyBorder="1"/>
    <xf numFmtId="0" fontId="3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Border="1"/>
    <xf numFmtId="0" fontId="11" fillId="0" borderId="1" xfId="0" applyFont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" fillId="0" borderId="7" xfId="0" applyFont="1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2" fillId="0" borderId="0" xfId="0" applyFont="1" applyBorder="1"/>
    <xf numFmtId="0" fontId="0" fillId="0" borderId="0" xfId="0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sembl.org/mus_musculus/Gene/Summary?g=ENSMUSG00000041481&amp;db=core" TargetMode="External"/><Relationship Id="rId2" Type="http://schemas.openxmlformats.org/officeDocument/2006/relationships/hyperlink" Target="https://www.ensembl.org/mus_musculus/Gene/Summary?g=ENSMUSG00000072596&amp;db=core" TargetMode="External"/><Relationship Id="rId1" Type="http://schemas.openxmlformats.org/officeDocument/2006/relationships/hyperlink" Target="https://www.ensembl.org/mus_musculus/Gene/Summary?g=ENSMUSG00000044206&amp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8EA0-72FD-498C-8115-E963B31F5105}">
  <dimension ref="A1:H11"/>
  <sheetViews>
    <sheetView workbookViewId="0">
      <selection activeCell="D14" sqref="D14"/>
    </sheetView>
  </sheetViews>
  <sheetFormatPr defaultRowHeight="18.75"/>
  <cols>
    <col min="1" max="2" width="15.5" customWidth="1"/>
    <col min="4" max="5" width="13.875" customWidth="1"/>
    <col min="7" max="8" width="13.875" customWidth="1"/>
  </cols>
  <sheetData>
    <row r="1" spans="1:8">
      <c r="A1" s="46" t="s">
        <v>0</v>
      </c>
      <c r="B1" s="46"/>
      <c r="D1" s="45" t="s">
        <v>1</v>
      </c>
      <c r="E1" s="45"/>
      <c r="G1" s="45" t="s">
        <v>2</v>
      </c>
      <c r="H1" s="45"/>
    </row>
    <row r="2" spans="1:8">
      <c r="A2" s="3" t="s">
        <v>11</v>
      </c>
      <c r="B2" s="4" t="s">
        <v>12</v>
      </c>
      <c r="D2" s="3" t="s">
        <v>11</v>
      </c>
      <c r="E2" s="4" t="s">
        <v>12</v>
      </c>
      <c r="G2" s="3" t="s">
        <v>11</v>
      </c>
      <c r="H2" s="4" t="s">
        <v>12</v>
      </c>
    </row>
    <row r="3" spans="1:8">
      <c r="A3" s="2">
        <v>8.5500000000000007</v>
      </c>
      <c r="B3" s="1">
        <v>8.5500000000000007</v>
      </c>
      <c r="D3" s="2">
        <v>9.41</v>
      </c>
      <c r="E3" s="1">
        <v>9.18</v>
      </c>
      <c r="G3" s="2">
        <v>455</v>
      </c>
      <c r="H3" s="1">
        <v>462</v>
      </c>
    </row>
    <row r="4" spans="1:8">
      <c r="A4" s="2">
        <v>9.2100000000000009</v>
      </c>
      <c r="B4" s="1">
        <v>9.33</v>
      </c>
      <c r="D4" s="2">
        <v>9.01</v>
      </c>
      <c r="E4" s="1">
        <v>9.35</v>
      </c>
      <c r="G4" s="2">
        <v>510</v>
      </c>
      <c r="H4" s="1">
        <v>508</v>
      </c>
    </row>
    <row r="5" spans="1:8">
      <c r="A5" s="2">
        <v>8.4</v>
      </c>
      <c r="B5" s="1">
        <v>8.5</v>
      </c>
      <c r="D5" s="2">
        <v>9.23</v>
      </c>
      <c r="E5" s="1">
        <v>9.27</v>
      </c>
      <c r="G5" s="2">
        <v>314</v>
      </c>
      <c r="H5" s="1">
        <v>326</v>
      </c>
    </row>
    <row r="6" spans="1:8">
      <c r="A6" s="2">
        <v>13.94</v>
      </c>
      <c r="B6" s="1">
        <v>13.59</v>
      </c>
      <c r="D6" s="2">
        <v>11.31</v>
      </c>
      <c r="E6" s="1">
        <v>11.69</v>
      </c>
      <c r="G6" s="2">
        <v>439</v>
      </c>
      <c r="H6" s="1">
        <v>282</v>
      </c>
    </row>
    <row r="7" spans="1:8">
      <c r="A7" s="2">
        <v>14.66</v>
      </c>
      <c r="B7" s="1">
        <v>11.43</v>
      </c>
      <c r="D7" s="2">
        <v>12.37</v>
      </c>
      <c r="E7" s="1">
        <v>11.61</v>
      </c>
      <c r="G7" s="2">
        <v>439</v>
      </c>
      <c r="H7" s="1">
        <v>149</v>
      </c>
    </row>
    <row r="8" spans="1:8">
      <c r="A8" s="2">
        <v>9.3699999999999992</v>
      </c>
      <c r="B8" s="1">
        <v>13.25</v>
      </c>
      <c r="D8" s="2">
        <v>12.24</v>
      </c>
      <c r="E8" s="1">
        <v>10.06</v>
      </c>
      <c r="G8" s="2">
        <v>455</v>
      </c>
      <c r="H8" s="1">
        <v>597</v>
      </c>
    </row>
    <row r="9" spans="1:8">
      <c r="A9" s="2">
        <v>5.68</v>
      </c>
      <c r="B9" s="1">
        <v>5.5</v>
      </c>
      <c r="D9" s="2">
        <v>8.2799999999999994</v>
      </c>
      <c r="E9" s="1">
        <v>9.3800000000000008</v>
      </c>
      <c r="G9" s="2">
        <v>510</v>
      </c>
      <c r="H9" s="1">
        <v>216</v>
      </c>
    </row>
    <row r="10" spans="1:8">
      <c r="A10" s="2">
        <v>5.5</v>
      </c>
      <c r="B10" s="59">
        <v>6.26</v>
      </c>
      <c r="D10" s="2">
        <v>9.09</v>
      </c>
      <c r="E10" s="59">
        <v>9.73</v>
      </c>
      <c r="G10" s="2">
        <v>314</v>
      </c>
      <c r="H10" s="1">
        <v>596</v>
      </c>
    </row>
    <row r="11" spans="1:8">
      <c r="D11" s="60"/>
      <c r="E11" s="60"/>
    </row>
  </sheetData>
  <mergeCells count="3">
    <mergeCell ref="G1:H1"/>
    <mergeCell ref="D1:E1"/>
    <mergeCell ref="A1:B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4B3D-2DAE-4EC8-92A6-D31541C31EFC}">
  <dimension ref="A1:B3"/>
  <sheetViews>
    <sheetView workbookViewId="0">
      <selection sqref="A1:XFD1"/>
    </sheetView>
  </sheetViews>
  <sheetFormatPr defaultRowHeight="18.75"/>
  <cols>
    <col min="1" max="1" width="15.125" customWidth="1"/>
  </cols>
  <sheetData>
    <row r="1" spans="1:2">
      <c r="A1" s="17" t="s">
        <v>30</v>
      </c>
      <c r="B1" s="17">
        <v>11</v>
      </c>
    </row>
    <row r="2" spans="1:2">
      <c r="A2" s="17" t="s">
        <v>31</v>
      </c>
      <c r="B2" s="17">
        <v>16</v>
      </c>
    </row>
    <row r="3" spans="1:2">
      <c r="A3" s="17" t="s">
        <v>32</v>
      </c>
      <c r="B3" s="17">
        <v>13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BB41-0AD6-41C9-9147-869FCC1F4942}">
  <dimension ref="A1:C10"/>
  <sheetViews>
    <sheetView workbookViewId="0">
      <selection activeCell="I16" sqref="I16"/>
    </sheetView>
  </sheetViews>
  <sheetFormatPr defaultRowHeight="18.75"/>
  <cols>
    <col min="3" max="3" width="10.125" customWidth="1"/>
  </cols>
  <sheetData>
    <row r="1" spans="1:3">
      <c r="A1" s="9"/>
      <c r="B1" s="5" t="s">
        <v>10</v>
      </c>
      <c r="C1" s="5" t="s">
        <v>33</v>
      </c>
    </row>
    <row r="2" spans="1:3">
      <c r="A2" s="18" t="s">
        <v>34</v>
      </c>
      <c r="B2" s="19">
        <v>1</v>
      </c>
      <c r="C2">
        <v>4.3478260869565216E-2</v>
      </c>
    </row>
    <row r="3" spans="1:3">
      <c r="A3" s="18" t="s">
        <v>35</v>
      </c>
      <c r="B3" s="19">
        <v>1</v>
      </c>
      <c r="C3">
        <v>4.3478260869565216E-2</v>
      </c>
    </row>
    <row r="4" spans="1:3">
      <c r="A4" s="18" t="s">
        <v>36</v>
      </c>
      <c r="B4" s="19">
        <v>4</v>
      </c>
      <c r="C4">
        <v>0.17391304347826086</v>
      </c>
    </row>
    <row r="5" spans="1:3">
      <c r="A5" s="18" t="s">
        <v>37</v>
      </c>
      <c r="B5" s="19">
        <v>1</v>
      </c>
      <c r="C5">
        <v>4.3478260869565216E-2</v>
      </c>
    </row>
    <row r="6" spans="1:3">
      <c r="A6" s="18" t="s">
        <v>38</v>
      </c>
      <c r="B6" s="19">
        <v>8</v>
      </c>
      <c r="C6">
        <v>0.34782608695652173</v>
      </c>
    </row>
    <row r="7" spans="1:3">
      <c r="A7" s="18" t="s">
        <v>39</v>
      </c>
      <c r="B7" s="19">
        <v>3</v>
      </c>
      <c r="C7">
        <v>0.13043478260869565</v>
      </c>
    </row>
    <row r="8" spans="1:3">
      <c r="A8" s="18" t="s">
        <v>40</v>
      </c>
      <c r="B8" s="19">
        <v>3</v>
      </c>
      <c r="C8">
        <v>0.13043478260869565</v>
      </c>
    </row>
    <row r="9" spans="1:3">
      <c r="A9" s="18" t="s">
        <v>41</v>
      </c>
      <c r="B9" s="19">
        <v>2</v>
      </c>
      <c r="C9">
        <v>4.4166667E-2</v>
      </c>
    </row>
    <row r="10" spans="1:3">
      <c r="A10" s="18" t="s">
        <v>42</v>
      </c>
      <c r="B10" s="19">
        <v>1</v>
      </c>
      <c r="C10">
        <v>4.3478260869565216E-2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D964-E420-4E33-B151-E8714FCDE199}">
  <dimension ref="A1:M19"/>
  <sheetViews>
    <sheetView workbookViewId="0">
      <selection activeCell="A2" sqref="A2"/>
    </sheetView>
  </sheetViews>
  <sheetFormatPr defaultColWidth="8.625" defaultRowHeight="18.75"/>
  <cols>
    <col min="1" max="1" width="11.375" customWidth="1"/>
  </cols>
  <sheetData>
    <row r="1" spans="1:13">
      <c r="A1" s="22" t="s">
        <v>207</v>
      </c>
    </row>
    <row r="2" spans="1:13">
      <c r="A2" s="9" t="s">
        <v>43</v>
      </c>
      <c r="B2" s="21">
        <v>5.14</v>
      </c>
      <c r="C2" s="21">
        <v>4.5</v>
      </c>
      <c r="D2" s="21">
        <v>4.8</v>
      </c>
      <c r="E2" s="21">
        <v>1.66</v>
      </c>
      <c r="F2" s="21">
        <v>2.4</v>
      </c>
      <c r="G2" s="21">
        <v>2.77</v>
      </c>
      <c r="H2" s="21">
        <v>2.3199999999999998</v>
      </c>
      <c r="I2" s="21">
        <v>3</v>
      </c>
      <c r="J2" s="21">
        <v>0.92300000000000004</v>
      </c>
      <c r="K2" s="5"/>
      <c r="L2" s="5"/>
      <c r="M2" s="5"/>
    </row>
    <row r="3" spans="1:13">
      <c r="A3" s="22" t="s">
        <v>44</v>
      </c>
      <c r="B3" s="20">
        <v>6</v>
      </c>
      <c r="C3" s="20">
        <v>2</v>
      </c>
      <c r="D3" s="20">
        <v>4.3600000000000003</v>
      </c>
      <c r="E3" s="20">
        <v>7.2</v>
      </c>
      <c r="F3" s="20">
        <v>5.14</v>
      </c>
      <c r="G3" s="20">
        <v>4</v>
      </c>
      <c r="H3" s="20">
        <v>5</v>
      </c>
      <c r="I3" s="20">
        <v>2.82</v>
      </c>
      <c r="J3" s="20">
        <v>4.3600000000000003</v>
      </c>
      <c r="K3" s="20">
        <v>4</v>
      </c>
      <c r="L3" s="20">
        <v>4.9400000000000004</v>
      </c>
      <c r="M3" s="20">
        <v>3.69</v>
      </c>
    </row>
    <row r="8" spans="1:13">
      <c r="J8" s="20"/>
      <c r="K8" s="20"/>
    </row>
    <row r="9" spans="1:13">
      <c r="J9" s="20"/>
      <c r="K9" s="20"/>
    </row>
    <row r="10" spans="1:13">
      <c r="J10" s="20"/>
      <c r="K10" s="20"/>
    </row>
    <row r="11" spans="1:13">
      <c r="J11" s="20"/>
      <c r="K11" s="20"/>
    </row>
    <row r="12" spans="1:13">
      <c r="J12" s="20"/>
      <c r="K12" s="20"/>
    </row>
    <row r="13" spans="1:13">
      <c r="J13" s="20"/>
      <c r="K13" s="20"/>
    </row>
    <row r="14" spans="1:13">
      <c r="J14" s="20"/>
      <c r="K14" s="20"/>
    </row>
    <row r="15" spans="1:13">
      <c r="J15" s="20"/>
      <c r="K15" s="20"/>
    </row>
    <row r="16" spans="1:13">
      <c r="J16" s="20"/>
      <c r="K16" s="20"/>
    </row>
    <row r="17" spans="10:10">
      <c r="J17" s="20"/>
    </row>
    <row r="18" spans="10:10">
      <c r="J18" s="20"/>
    </row>
    <row r="19" spans="10:10">
      <c r="J19" s="20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762B-E783-47AA-B743-00DC64A262EE}">
  <dimension ref="A1:H17"/>
  <sheetViews>
    <sheetView workbookViewId="0">
      <selection sqref="A1:XFD1"/>
    </sheetView>
  </sheetViews>
  <sheetFormatPr defaultRowHeight="18.75"/>
  <sheetData>
    <row r="1" spans="1:8">
      <c r="A1" s="50" t="s">
        <v>45</v>
      </c>
      <c r="B1" s="50"/>
      <c r="D1" s="50" t="s">
        <v>46</v>
      </c>
      <c r="E1" s="50"/>
      <c r="G1" s="50" t="s">
        <v>47</v>
      </c>
      <c r="H1" s="50"/>
    </row>
    <row r="2" spans="1:8">
      <c r="A2" s="4" t="s">
        <v>48</v>
      </c>
      <c r="B2" s="4" t="s">
        <v>49</v>
      </c>
      <c r="D2" s="4" t="s">
        <v>48</v>
      </c>
      <c r="E2" s="4" t="s">
        <v>49</v>
      </c>
      <c r="G2" s="4" t="s">
        <v>48</v>
      </c>
      <c r="H2" s="4" t="s">
        <v>49</v>
      </c>
    </row>
    <row r="3" spans="1:8">
      <c r="A3" s="1">
        <v>10035.14</v>
      </c>
      <c r="B3" s="1">
        <v>5463.0630000000001</v>
      </c>
      <c r="D3" s="1">
        <v>164812.6</v>
      </c>
      <c r="E3" s="1">
        <v>4166.3429999999998</v>
      </c>
      <c r="G3" s="1">
        <v>96571.43</v>
      </c>
      <c r="H3" s="1">
        <v>517.27880000000005</v>
      </c>
    </row>
    <row r="4" spans="1:8">
      <c r="A4" s="1">
        <v>5965.7520000000004</v>
      </c>
      <c r="B4" s="1">
        <v>24819.200000000001</v>
      </c>
      <c r="D4" s="1">
        <v>13819.86</v>
      </c>
      <c r="E4" s="1">
        <v>43401.56</v>
      </c>
      <c r="G4" s="1">
        <v>6838.5330000000004</v>
      </c>
      <c r="H4" s="1">
        <v>28030.41</v>
      </c>
    </row>
    <row r="5" spans="1:8">
      <c r="A5" s="1">
        <v>2967.982</v>
      </c>
      <c r="B5" s="1">
        <v>6580.45</v>
      </c>
      <c r="D5" s="1">
        <v>514.99120000000005</v>
      </c>
      <c r="E5" s="1">
        <v>187270.2</v>
      </c>
      <c r="G5" s="1">
        <v>183.9254</v>
      </c>
      <c r="H5" s="1">
        <v>126374.2</v>
      </c>
    </row>
    <row r="6" spans="1:8">
      <c r="A6" s="1">
        <v>3890.6909999999998</v>
      </c>
      <c r="B6" s="1">
        <v>7973.9809999999998</v>
      </c>
      <c r="D6" s="1">
        <v>120041.1</v>
      </c>
      <c r="E6" s="1">
        <v>283696</v>
      </c>
      <c r="G6" s="1">
        <v>69511.48</v>
      </c>
      <c r="H6" s="1">
        <v>203431.6</v>
      </c>
    </row>
    <row r="7" spans="1:8">
      <c r="A7" s="1">
        <v>3181.5839999999998</v>
      </c>
      <c r="B7" s="1">
        <v>11266.69</v>
      </c>
      <c r="D7" s="1">
        <v>87828.5</v>
      </c>
      <c r="E7" s="1">
        <v>1465.796</v>
      </c>
      <c r="G7" s="1">
        <v>80103.86</v>
      </c>
      <c r="H7" s="1">
        <v>833.62810000000002</v>
      </c>
    </row>
    <row r="8" spans="1:8">
      <c r="A8" s="1">
        <v>5349.9430000000002</v>
      </c>
      <c r="B8" s="1"/>
    </row>
    <row r="10" spans="1:8" ht="20.25">
      <c r="A10" s="50" t="s">
        <v>199</v>
      </c>
      <c r="B10" s="50"/>
      <c r="D10" s="50" t="s">
        <v>50</v>
      </c>
      <c r="E10" s="50"/>
      <c r="G10" s="50" t="s">
        <v>51</v>
      </c>
      <c r="H10" s="50"/>
    </row>
    <row r="11" spans="1:8">
      <c r="A11" s="4" t="s">
        <v>48</v>
      </c>
      <c r="B11" s="4" t="s">
        <v>49</v>
      </c>
      <c r="D11" s="4" t="s">
        <v>48</v>
      </c>
      <c r="E11" s="4" t="s">
        <v>49</v>
      </c>
      <c r="G11" s="4" t="s">
        <v>48</v>
      </c>
      <c r="H11" s="4" t="s">
        <v>49</v>
      </c>
    </row>
    <row r="12" spans="1:8">
      <c r="A12" s="1">
        <v>2336.9940000000001</v>
      </c>
      <c r="B12" s="1">
        <v>2357.931</v>
      </c>
      <c r="D12" s="1">
        <v>1834.5889999999999</v>
      </c>
      <c r="E12" s="1">
        <v>6174.4690000000001</v>
      </c>
      <c r="G12" s="1">
        <v>648.26459999999997</v>
      </c>
      <c r="H12" s="1">
        <v>3650.99</v>
      </c>
    </row>
    <row r="13" spans="1:8">
      <c r="A13" s="1">
        <v>1142.4690000000001</v>
      </c>
      <c r="B13" s="1">
        <v>15153.79</v>
      </c>
      <c r="D13" s="1">
        <v>1799.604</v>
      </c>
      <c r="E13" s="1">
        <v>33080.35</v>
      </c>
      <c r="G13" s="1">
        <v>429.49979999999999</v>
      </c>
      <c r="H13" s="1">
        <v>10951.75</v>
      </c>
    </row>
    <row r="14" spans="1:8">
      <c r="A14" s="1">
        <v>672.06910000000005</v>
      </c>
      <c r="B14" s="1">
        <v>1321.33</v>
      </c>
      <c r="D14" s="1">
        <v>1169.3230000000001</v>
      </c>
      <c r="E14" s="1">
        <v>4776.2529999999997</v>
      </c>
      <c r="G14" s="1">
        <v>283.5899</v>
      </c>
      <c r="H14" s="1">
        <v>1953.922</v>
      </c>
    </row>
    <row r="15" spans="1:8">
      <c r="A15" s="1">
        <v>775.3691</v>
      </c>
      <c r="B15" s="1">
        <v>2031.143</v>
      </c>
      <c r="D15" s="1">
        <v>839.98320000000001</v>
      </c>
      <c r="E15" s="1">
        <v>10578.1</v>
      </c>
      <c r="G15" s="1">
        <v>156.91990000000001</v>
      </c>
      <c r="H15" s="1">
        <v>6097.1019999999999</v>
      </c>
    </row>
    <row r="16" spans="1:8">
      <c r="A16" s="1">
        <v>8.3615890000000004</v>
      </c>
      <c r="B16" s="1">
        <v>7406.4359999999997</v>
      </c>
      <c r="D16" s="1">
        <v>96.158270000000002</v>
      </c>
      <c r="E16" s="1">
        <v>8865.4599999999991</v>
      </c>
      <c r="G16" s="1">
        <v>12.54238</v>
      </c>
      <c r="H16" s="1">
        <v>3566.0619999999999</v>
      </c>
    </row>
    <row r="17" spans="1:8">
      <c r="A17" s="1">
        <v>1296.5640000000001</v>
      </c>
      <c r="B17" s="1"/>
      <c r="D17" s="1">
        <v>1869.4649999999999</v>
      </c>
      <c r="E17" s="1"/>
      <c r="G17" s="1">
        <v>447.98239999999998</v>
      </c>
      <c r="H17" s="1"/>
    </row>
  </sheetData>
  <mergeCells count="6">
    <mergeCell ref="A1:B1"/>
    <mergeCell ref="D1:E1"/>
    <mergeCell ref="G1:H1"/>
    <mergeCell ref="A10:B10"/>
    <mergeCell ref="D10:E10"/>
    <mergeCell ref="G10:H10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32E2-5441-4B71-895F-0B6238D6FAF1}">
  <dimension ref="A1:F20"/>
  <sheetViews>
    <sheetView workbookViewId="0">
      <selection activeCell="H10" sqref="H10"/>
    </sheetView>
  </sheetViews>
  <sheetFormatPr defaultColWidth="8.875" defaultRowHeight="18.75"/>
  <cols>
    <col min="1" max="1" width="9.875" style="23" customWidth="1"/>
    <col min="2" max="3" width="8.875" style="23"/>
    <col min="4" max="4" width="15.125" style="23" customWidth="1"/>
    <col min="5" max="5" width="13.625" style="23" customWidth="1"/>
    <col min="6" max="6" width="8.875" style="58"/>
    <col min="7" max="16384" width="8.875" style="23"/>
  </cols>
  <sheetData>
    <row r="1" spans="1:6">
      <c r="A1" s="24"/>
      <c r="B1" s="25" t="s">
        <v>54</v>
      </c>
      <c r="C1" s="25" t="s">
        <v>55</v>
      </c>
      <c r="D1" s="25" t="s">
        <v>172</v>
      </c>
      <c r="E1" s="25" t="s">
        <v>171</v>
      </c>
      <c r="F1" s="25" t="s">
        <v>56</v>
      </c>
    </row>
    <row r="2" spans="1:6">
      <c r="A2" s="28" t="s">
        <v>63</v>
      </c>
      <c r="B2" s="27">
        <v>1.34E-17</v>
      </c>
      <c r="C2" s="27">
        <v>3.0600000000000001E-13</v>
      </c>
      <c r="D2" s="23">
        <v>2.4078513536507264</v>
      </c>
      <c r="E2" s="23">
        <v>5.3068337509829178</v>
      </c>
      <c r="F2" s="58">
        <v>1</v>
      </c>
    </row>
    <row r="3" spans="1:6">
      <c r="A3" s="39" t="s">
        <v>185</v>
      </c>
      <c r="B3" s="27">
        <v>1.5299999999999999E-14</v>
      </c>
      <c r="C3" s="27">
        <v>1.7499999999999999E-10</v>
      </c>
      <c r="D3" s="23">
        <v>1.5605736729999999</v>
      </c>
      <c r="E3" s="23">
        <v>2.9497111213686988</v>
      </c>
      <c r="F3" s="58">
        <v>2</v>
      </c>
    </row>
    <row r="4" spans="1:6">
      <c r="A4" s="28" t="s">
        <v>65</v>
      </c>
      <c r="B4" s="27">
        <v>1.8300000000000001E-12</v>
      </c>
      <c r="C4" s="27">
        <v>1.39E-8</v>
      </c>
      <c r="D4" s="23">
        <v>6.9541575139534908</v>
      </c>
      <c r="E4" s="23">
        <v>123.99666548167188</v>
      </c>
      <c r="F4" s="58">
        <v>3</v>
      </c>
    </row>
    <row r="5" spans="1:6" ht="18.600000000000001" customHeight="1">
      <c r="A5" s="28" t="s">
        <v>184</v>
      </c>
      <c r="B5" s="27">
        <v>4.4500000000000001E-11</v>
      </c>
      <c r="C5" s="27">
        <v>2.04E-7</v>
      </c>
      <c r="D5" s="23">
        <v>10.49966989</v>
      </c>
      <c r="E5" s="23">
        <v>1447.8233423870552</v>
      </c>
      <c r="F5" s="58">
        <v>4</v>
      </c>
    </row>
    <row r="6" spans="1:6" ht="18.600000000000001" customHeight="1">
      <c r="A6" s="28" t="s">
        <v>66</v>
      </c>
      <c r="B6" s="27">
        <v>1.08E-9</v>
      </c>
      <c r="C6" s="27">
        <v>4.0999999999999997E-6</v>
      </c>
      <c r="D6" s="23">
        <v>1.9241443015595698</v>
      </c>
      <c r="E6" s="23">
        <v>3.7951168375865216</v>
      </c>
      <c r="F6" s="58">
        <v>5</v>
      </c>
    </row>
    <row r="7" spans="1:6" ht="18.600000000000001" customHeight="1">
      <c r="A7" s="40" t="s">
        <v>188</v>
      </c>
      <c r="B7" s="27">
        <v>3.0100000000000002E-9</v>
      </c>
      <c r="C7" s="27">
        <v>8.6100000000000006E-6</v>
      </c>
      <c r="D7" s="23">
        <v>2.0415287200000001</v>
      </c>
      <c r="E7" s="23">
        <v>4.1168152926184964</v>
      </c>
      <c r="F7" s="58">
        <v>6</v>
      </c>
    </row>
    <row r="8" spans="1:6" ht="18.600000000000001" customHeight="1">
      <c r="A8" s="40" t="s">
        <v>189</v>
      </c>
      <c r="B8" s="27">
        <v>3.4400000000000001E-9</v>
      </c>
      <c r="C8" s="27">
        <v>8.7499999999999992E-6</v>
      </c>
      <c r="D8" s="23">
        <v>1.6021529859999999</v>
      </c>
      <c r="E8" s="23">
        <v>3.0359604229527619</v>
      </c>
      <c r="F8" s="58">
        <v>7</v>
      </c>
    </row>
    <row r="9" spans="1:6" ht="18.600000000000001" customHeight="1">
      <c r="A9" s="40" t="s">
        <v>190</v>
      </c>
      <c r="B9" s="27">
        <v>3.9899999999999997E-9</v>
      </c>
      <c r="C9" s="27">
        <v>9.1300000000000007E-6</v>
      </c>
      <c r="D9" s="23">
        <v>1.2791385260000001</v>
      </c>
      <c r="E9" s="23">
        <v>2.4269401403004873</v>
      </c>
      <c r="F9" s="58">
        <v>8</v>
      </c>
    </row>
    <row r="10" spans="1:6" ht="18.600000000000001" customHeight="1">
      <c r="A10" s="26" t="s">
        <v>191</v>
      </c>
      <c r="B10" s="27">
        <v>6.2600000000000003E-9</v>
      </c>
      <c r="C10" s="27">
        <v>1.2999999999999999E-5</v>
      </c>
      <c r="D10" s="23">
        <v>1.054161229</v>
      </c>
      <c r="E10" s="23">
        <v>2.0765105900742276</v>
      </c>
      <c r="F10" s="58">
        <v>9</v>
      </c>
    </row>
    <row r="11" spans="1:6" ht="18.600000000000001" customHeight="1">
      <c r="A11" s="26" t="s">
        <v>57</v>
      </c>
      <c r="B11" s="27">
        <v>7.7900000000000006E-9</v>
      </c>
      <c r="C11" s="27">
        <v>1.49E-5</v>
      </c>
      <c r="D11" s="23">
        <v>1.3746443113599409</v>
      </c>
      <c r="E11" s="23">
        <v>2.593039730601427</v>
      </c>
      <c r="F11" s="58">
        <v>10</v>
      </c>
    </row>
    <row r="12" spans="1:6" ht="18.600000000000001" customHeight="1">
      <c r="A12" s="26" t="s">
        <v>187</v>
      </c>
      <c r="B12" s="27">
        <v>3.2800000000000003E-8</v>
      </c>
      <c r="C12" s="27">
        <v>4.6900000000000002E-5</v>
      </c>
      <c r="D12" s="23">
        <v>9.4638748130000003</v>
      </c>
      <c r="E12" s="23">
        <v>706.17130162200488</v>
      </c>
      <c r="F12" s="58">
        <v>16</v>
      </c>
    </row>
    <row r="13" spans="1:6" ht="18.600000000000001" customHeight="1">
      <c r="A13" s="28" t="s">
        <v>186</v>
      </c>
      <c r="B13" s="27">
        <v>6.0299999999999999E-7</v>
      </c>
      <c r="C13" s="23">
        <v>4.45628E-4</v>
      </c>
      <c r="D13" s="23">
        <v>1.1579377900606651</v>
      </c>
      <c r="E13" s="23">
        <v>2.2313824239281455</v>
      </c>
      <c r="F13" s="58">
        <v>31</v>
      </c>
    </row>
    <row r="14" spans="1:6" ht="18.600000000000001" customHeight="1">
      <c r="A14" s="28" t="s">
        <v>62</v>
      </c>
      <c r="B14" s="27">
        <v>1.7799999999999999E-6</v>
      </c>
      <c r="C14" s="23">
        <v>9.2645499999999997E-4</v>
      </c>
      <c r="D14" s="23">
        <v>2.9723869188740761</v>
      </c>
      <c r="E14" s="23">
        <v>7.8483366086273278</v>
      </c>
      <c r="F14" s="58">
        <v>44</v>
      </c>
    </row>
    <row r="15" spans="1:6" ht="18" customHeight="1">
      <c r="A15" s="28" t="s">
        <v>64</v>
      </c>
      <c r="B15" s="27">
        <v>3.98E-6</v>
      </c>
      <c r="C15" s="23">
        <v>1.6286370000000001E-3</v>
      </c>
      <c r="D15" s="23">
        <v>3.4306609940024706</v>
      </c>
      <c r="E15" s="23">
        <v>10.782807800667031</v>
      </c>
      <c r="F15" s="58">
        <v>55.5</v>
      </c>
    </row>
    <row r="16" spans="1:6" ht="18.600000000000001" customHeight="1">
      <c r="A16" s="28" t="s">
        <v>60</v>
      </c>
      <c r="B16" s="27">
        <v>1.9400000000000001E-5</v>
      </c>
      <c r="C16" s="23">
        <v>3.898192E-3</v>
      </c>
      <c r="D16" s="23">
        <v>1.0056794092568626</v>
      </c>
      <c r="E16" s="23">
        <v>2.0078888507265074</v>
      </c>
      <c r="F16" s="58">
        <v>114</v>
      </c>
    </row>
    <row r="17" spans="1:6" ht="18.600000000000001" customHeight="1">
      <c r="A17" s="26" t="s">
        <v>59</v>
      </c>
      <c r="B17" s="23">
        <v>2.19082E-4</v>
      </c>
      <c r="C17" s="23">
        <v>1.7847752000000001E-2</v>
      </c>
      <c r="D17" s="23">
        <v>0.98989735725191286</v>
      </c>
      <c r="E17" s="23">
        <v>1.9860436857279149</v>
      </c>
      <c r="F17" s="58">
        <v>281</v>
      </c>
    </row>
    <row r="18" spans="1:6" ht="18.600000000000001" customHeight="1">
      <c r="A18" s="28" t="s">
        <v>61</v>
      </c>
      <c r="B18" s="23">
        <v>2.23666E-4</v>
      </c>
      <c r="C18" s="23">
        <v>1.8092469999999999E-2</v>
      </c>
      <c r="D18" s="23">
        <v>1.8909481026922061</v>
      </c>
      <c r="E18" s="23">
        <v>3.7087887690399155</v>
      </c>
      <c r="F18" s="58">
        <v>282.5</v>
      </c>
    </row>
    <row r="19" spans="1:6" ht="18.600000000000001" customHeight="1">
      <c r="A19" s="26" t="s">
        <v>67</v>
      </c>
      <c r="B19" s="23">
        <v>1.4105719999999999E-3</v>
      </c>
      <c r="C19" s="23">
        <v>5.7950841000000003E-2</v>
      </c>
      <c r="D19" s="23">
        <v>-0.79930158675462759</v>
      </c>
      <c r="E19" s="23">
        <v>0.57462728906903549</v>
      </c>
      <c r="F19" s="58">
        <v>557</v>
      </c>
    </row>
    <row r="20" spans="1:6" ht="18.600000000000001" customHeight="1">
      <c r="A20" s="26" t="s">
        <v>58</v>
      </c>
      <c r="B20" s="23">
        <v>1.6432669999999999E-3</v>
      </c>
      <c r="C20" s="23">
        <v>6.4635182999999999E-2</v>
      </c>
      <c r="D20" s="23">
        <v>0.92001146847201409</v>
      </c>
      <c r="E20" s="23">
        <v>1.8921303345769491</v>
      </c>
      <c r="F20" s="58">
        <v>582</v>
      </c>
    </row>
  </sheetData>
  <sortState xmlns:xlrd2="http://schemas.microsoft.com/office/spreadsheetml/2017/richdata2" ref="A2:F20">
    <sortCondition ref="F20"/>
  </sortState>
  <phoneticPr fontId="1"/>
  <hyperlinks>
    <hyperlink ref="A7" r:id="rId1" display="https://www.ensembl.org/mus_musculus/Gene/Summary?g=ENSMUSG00000044206&amp;db=core" xr:uid="{CA2F3CDF-9481-49C1-BDC2-DB994B75148C}"/>
    <hyperlink ref="A8" r:id="rId2" display="https://www.ensembl.org/mus_musculus/Gene/Summary?g=ENSMUSG00000072596&amp;db=core" xr:uid="{544D141C-4307-4C9D-8E8A-FD0AEFDC3C76}"/>
    <hyperlink ref="A9" r:id="rId3" display="https://www.ensembl.org/mus_musculus/Gene/Summary?g=ENSMUSG00000041481&amp;db=core" xr:uid="{B17BFF75-7E98-4141-BC97-0EE1C937924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2E76-A5BA-4923-856A-A9799B68C9F2}">
  <dimension ref="A1:Q5"/>
  <sheetViews>
    <sheetView workbookViewId="0">
      <selection activeCell="F12" sqref="F12"/>
    </sheetView>
  </sheetViews>
  <sheetFormatPr defaultRowHeight="18.75"/>
  <cols>
    <col min="1" max="1" width="15" customWidth="1"/>
  </cols>
  <sheetData>
    <row r="1" spans="1:17">
      <c r="B1" s="53" t="s">
        <v>206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4"/>
    </row>
    <row r="2" spans="1:17">
      <c r="A2" s="9" t="s">
        <v>69</v>
      </c>
      <c r="B2" s="53" t="s">
        <v>53</v>
      </c>
      <c r="C2" s="45"/>
      <c r="D2" s="45"/>
      <c r="E2" s="45"/>
      <c r="F2" s="45"/>
      <c r="G2" s="45"/>
      <c r="H2" s="45"/>
      <c r="I2" s="54"/>
      <c r="J2" s="53" t="s">
        <v>52</v>
      </c>
      <c r="K2" s="45"/>
      <c r="L2" s="45"/>
      <c r="M2" s="45"/>
      <c r="N2" s="45"/>
      <c r="O2" s="45"/>
      <c r="P2" s="45"/>
      <c r="Q2" s="54"/>
    </row>
    <row r="3" spans="1:17">
      <c r="A3" s="8">
        <v>0</v>
      </c>
      <c r="B3" s="1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2">
        <v>0</v>
      </c>
      <c r="J3" s="1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2">
        <v>0</v>
      </c>
    </row>
    <row r="4" spans="1:17">
      <c r="A4" s="8">
        <v>25</v>
      </c>
      <c r="B4" s="11">
        <v>8.3330000000000001E-3</v>
      </c>
      <c r="C4" s="1">
        <v>3.7787000000000001E-2</v>
      </c>
      <c r="D4" s="1">
        <v>1.7142999999999999E-2</v>
      </c>
      <c r="E4" s="1">
        <v>5.5555500000000001E-2</v>
      </c>
      <c r="F4" s="1">
        <v>5.3571000000000001E-2</v>
      </c>
      <c r="G4" s="1">
        <v>3.5714000000000003E-2</v>
      </c>
      <c r="H4" s="1">
        <v>3.2258000000000002E-2</v>
      </c>
      <c r="I4" s="2">
        <v>2.359E-2</v>
      </c>
      <c r="J4" s="11">
        <v>8.0626000000000003E-2</v>
      </c>
      <c r="K4" s="1">
        <v>7.0815000000000003E-2</v>
      </c>
      <c r="L4" s="1">
        <v>6.0435999999999997E-2</v>
      </c>
      <c r="M4" s="1">
        <v>0.104167</v>
      </c>
      <c r="N4" s="1">
        <v>7.2580000000000006E-2</v>
      </c>
      <c r="O4" s="1">
        <v>6.25E-2</v>
      </c>
      <c r="P4" s="1">
        <v>6.6667000000000004E-2</v>
      </c>
      <c r="Q4" s="2">
        <v>5.5556000000000001E-2</v>
      </c>
    </row>
    <row r="5" spans="1:17">
      <c r="A5" s="8">
        <v>50</v>
      </c>
      <c r="B5" s="30">
        <v>7.7879000000000004E-2</v>
      </c>
      <c r="C5" s="7">
        <v>7.2261000000000006E-2</v>
      </c>
      <c r="D5" s="7">
        <v>5.1214999999999997E-2</v>
      </c>
      <c r="E5" s="7">
        <v>8.9020000000000002E-2</v>
      </c>
      <c r="F5" s="7">
        <v>9.5238000000000003E-2</v>
      </c>
      <c r="G5" s="7">
        <v>0.13461500000000001</v>
      </c>
      <c r="H5" s="7">
        <v>0.22222220000000001</v>
      </c>
      <c r="I5" s="6">
        <v>0.22</v>
      </c>
      <c r="J5" s="30">
        <v>0.16583200000000001</v>
      </c>
      <c r="K5" s="7">
        <v>0.135937</v>
      </c>
      <c r="L5" s="7">
        <v>0.28556199999999998</v>
      </c>
      <c r="M5" s="7">
        <v>0.118995</v>
      </c>
      <c r="N5" s="7">
        <v>0.19230700000000001</v>
      </c>
      <c r="O5" s="7">
        <v>0.28571400000000002</v>
      </c>
      <c r="P5" s="7">
        <v>0.30434800000000001</v>
      </c>
      <c r="Q5" s="6">
        <v>0.23805000000000001</v>
      </c>
    </row>
  </sheetData>
  <mergeCells count="3">
    <mergeCell ref="B1:Q1"/>
    <mergeCell ref="B2:I2"/>
    <mergeCell ref="J2:Q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62AA-BD28-44E0-82DA-81D816557989}">
  <dimension ref="A1:M9"/>
  <sheetViews>
    <sheetView workbookViewId="0">
      <selection activeCell="I17" sqref="I17"/>
    </sheetView>
  </sheetViews>
  <sheetFormatPr defaultRowHeight="18.75"/>
  <sheetData>
    <row r="1" spans="1:13">
      <c r="A1" t="s">
        <v>70</v>
      </c>
    </row>
    <row r="2" spans="1:13">
      <c r="A2" s="9"/>
      <c r="B2" s="47" t="s">
        <v>53</v>
      </c>
      <c r="C2" s="48"/>
      <c r="D2" s="48"/>
      <c r="E2" s="48"/>
      <c r="F2" s="48"/>
      <c r="G2" s="49"/>
      <c r="H2" s="47" t="s">
        <v>52</v>
      </c>
      <c r="I2" s="48"/>
      <c r="J2" s="48"/>
      <c r="K2" s="48"/>
      <c r="L2" s="48"/>
      <c r="M2" s="48"/>
    </row>
    <row r="3" spans="1:13">
      <c r="A3" s="8" t="s">
        <v>71</v>
      </c>
      <c r="B3" s="1">
        <v>1</v>
      </c>
      <c r="C3" s="1">
        <v>5.6522755</v>
      </c>
      <c r="D3" s="1">
        <v>6.1916503000000001</v>
      </c>
      <c r="E3" s="1">
        <v>1</v>
      </c>
      <c r="F3" s="1">
        <v>0.72141160000000004</v>
      </c>
      <c r="G3" s="2">
        <v>0.8685351</v>
      </c>
      <c r="H3" s="1">
        <v>0.2096895</v>
      </c>
      <c r="I3" s="1">
        <v>0.17835609999999999</v>
      </c>
      <c r="J3" s="1">
        <v>0.25303700000000001</v>
      </c>
      <c r="K3" s="1">
        <v>0.61432149999999996</v>
      </c>
      <c r="L3" s="1">
        <v>0.56292010000000003</v>
      </c>
      <c r="M3" s="1">
        <v>0.59941339999999999</v>
      </c>
    </row>
    <row r="4" spans="1:13">
      <c r="A4" s="8" t="s">
        <v>72</v>
      </c>
      <c r="B4" s="1">
        <v>43.561810000000001</v>
      </c>
      <c r="C4" s="1">
        <v>29.646792000000001</v>
      </c>
      <c r="D4" s="1">
        <v>28.167249000000002</v>
      </c>
      <c r="E4" s="1">
        <v>50.751632999999998</v>
      </c>
      <c r="F4" s="1">
        <v>37.279138000000003</v>
      </c>
      <c r="G4" s="2">
        <v>48.567056999999998</v>
      </c>
      <c r="H4" s="1">
        <v>76.923716999999996</v>
      </c>
      <c r="I4" s="1">
        <v>87.099014999999994</v>
      </c>
      <c r="J4" s="1">
        <v>52.445166999999998</v>
      </c>
      <c r="K4" s="1">
        <v>78.927796999999998</v>
      </c>
      <c r="L4" s="1">
        <v>95.896013999999994</v>
      </c>
      <c r="M4" s="1">
        <v>119.35848</v>
      </c>
    </row>
    <row r="5" spans="1:13">
      <c r="A5" s="2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t="s">
        <v>73</v>
      </c>
    </row>
    <row r="7" spans="1:13">
      <c r="A7" s="9"/>
      <c r="B7" s="47" t="s">
        <v>53</v>
      </c>
      <c r="C7" s="48"/>
      <c r="D7" s="48"/>
      <c r="E7" s="48"/>
      <c r="F7" s="48"/>
      <c r="G7" s="49"/>
      <c r="H7" s="47" t="s">
        <v>52</v>
      </c>
      <c r="I7" s="48"/>
      <c r="J7" s="48"/>
      <c r="K7" s="48"/>
      <c r="L7" s="48"/>
      <c r="M7" s="48"/>
    </row>
    <row r="8" spans="1:13">
      <c r="A8" s="8" t="s">
        <v>71</v>
      </c>
      <c r="B8" s="1">
        <v>1</v>
      </c>
      <c r="C8" s="1">
        <v>1.2361784524220001</v>
      </c>
      <c r="D8" s="1">
        <v>0.88958687343910003</v>
      </c>
      <c r="E8" s="1">
        <v>1</v>
      </c>
      <c r="F8" s="1">
        <v>2.5405259999999998</v>
      </c>
      <c r="G8" s="2">
        <v>1.187317</v>
      </c>
      <c r="H8" s="1">
        <v>1.6960903621003001</v>
      </c>
      <c r="I8" s="1">
        <v>1.1445828684804</v>
      </c>
      <c r="J8" s="1">
        <v>0.78146036236009997</v>
      </c>
      <c r="K8" s="1">
        <v>1.4125019999999999</v>
      </c>
      <c r="L8" s="1">
        <v>0.89486500000000002</v>
      </c>
      <c r="M8" s="1">
        <v>0.138206</v>
      </c>
    </row>
    <row r="9" spans="1:13">
      <c r="A9" s="8" t="s">
        <v>72</v>
      </c>
      <c r="B9" s="1">
        <v>149.10621912012999</v>
      </c>
      <c r="C9" s="1">
        <v>135.60045899006599</v>
      </c>
      <c r="D9" s="1">
        <v>133.35276156655601</v>
      </c>
      <c r="E9" s="1">
        <v>97.184200000000004</v>
      </c>
      <c r="F9" s="1">
        <v>97.904849999999996</v>
      </c>
      <c r="G9" s="2">
        <v>84.743080000000006</v>
      </c>
      <c r="H9" s="1">
        <v>272.34468348189898</v>
      </c>
      <c r="I9" s="1">
        <v>310.13223089051297</v>
      </c>
      <c r="J9" s="1">
        <v>419.74436732718499</v>
      </c>
      <c r="K9" s="1">
        <v>276.74650000000003</v>
      </c>
      <c r="L9" s="1">
        <v>212.62450000000001</v>
      </c>
      <c r="M9" s="1">
        <v>290.24610000000001</v>
      </c>
    </row>
  </sheetData>
  <mergeCells count="4">
    <mergeCell ref="B2:G2"/>
    <mergeCell ref="H2:M2"/>
    <mergeCell ref="B7:G7"/>
    <mergeCell ref="H7:M7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1C74-CB91-4CBE-BB92-27FB4E65A527}">
  <dimension ref="A1:B7"/>
  <sheetViews>
    <sheetView workbookViewId="0">
      <selection activeCell="G16" sqref="G16"/>
    </sheetView>
  </sheetViews>
  <sheetFormatPr defaultRowHeight="18.75"/>
  <sheetData>
    <row r="1" spans="1:2">
      <c r="A1" t="s">
        <v>74</v>
      </c>
    </row>
    <row r="2" spans="1:2">
      <c r="A2" s="3" t="s">
        <v>68</v>
      </c>
      <c r="B2" s="4" t="s">
        <v>77</v>
      </c>
    </row>
    <row r="3" spans="1:2">
      <c r="A3" s="2">
        <v>89</v>
      </c>
      <c r="B3" s="1">
        <v>97.9</v>
      </c>
    </row>
    <row r="4" spans="1:2">
      <c r="A4" s="2">
        <v>96.6</v>
      </c>
      <c r="B4" s="1">
        <v>90.4</v>
      </c>
    </row>
    <row r="5" spans="1:2">
      <c r="A5" s="2">
        <v>87.6</v>
      </c>
      <c r="B5" s="1">
        <v>68.599999999999994</v>
      </c>
    </row>
    <row r="6" spans="1:2">
      <c r="A6" s="2">
        <v>88.2</v>
      </c>
      <c r="B6" s="1">
        <v>95.8</v>
      </c>
    </row>
    <row r="7" spans="1:2">
      <c r="A7" s="2">
        <v>82.2</v>
      </c>
      <c r="B7" s="1">
        <v>85.8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067F-8D13-4D9F-9F57-5DE392C9B6A1}">
  <dimension ref="A1:H8"/>
  <sheetViews>
    <sheetView workbookViewId="0">
      <selection activeCell="E12" sqref="E12"/>
    </sheetView>
  </sheetViews>
  <sheetFormatPr defaultRowHeight="18.75"/>
  <sheetData>
    <row r="1" spans="1:8">
      <c r="A1" s="50" t="s">
        <v>0</v>
      </c>
      <c r="B1" s="50"/>
      <c r="D1" s="50" t="s">
        <v>1</v>
      </c>
      <c r="E1" s="50"/>
      <c r="G1" s="50" t="s">
        <v>78</v>
      </c>
      <c r="H1" s="50"/>
    </row>
    <row r="2" spans="1:8">
      <c r="A2" s="3" t="s">
        <v>75</v>
      </c>
      <c r="B2" s="4" t="s">
        <v>76</v>
      </c>
      <c r="D2" s="3" t="s">
        <v>75</v>
      </c>
      <c r="E2" s="4" t="s">
        <v>76</v>
      </c>
      <c r="G2" s="3" t="s">
        <v>75</v>
      </c>
      <c r="H2" s="4" t="s">
        <v>76</v>
      </c>
    </row>
    <row r="3" spans="1:8">
      <c r="A3" s="2">
        <v>9.3699999999999992</v>
      </c>
      <c r="B3" s="1">
        <v>9.8800000000000008</v>
      </c>
      <c r="D3" s="2">
        <v>9.8699999999999992</v>
      </c>
      <c r="E3" s="1">
        <v>9.73</v>
      </c>
      <c r="G3" s="2">
        <v>100</v>
      </c>
      <c r="H3" s="1">
        <v>282</v>
      </c>
    </row>
    <row r="4" spans="1:8">
      <c r="A4" s="2">
        <v>8.5500000000000007</v>
      </c>
      <c r="B4" s="1">
        <v>7.99</v>
      </c>
      <c r="D4" s="2">
        <v>10.25</v>
      </c>
      <c r="E4" s="1">
        <v>10.18</v>
      </c>
      <c r="G4" s="2">
        <v>439</v>
      </c>
      <c r="H4" s="1">
        <v>149</v>
      </c>
    </row>
    <row r="5" spans="1:8">
      <c r="A5" s="2">
        <v>9.2100000000000009</v>
      </c>
      <c r="B5" s="1">
        <v>4.22</v>
      </c>
      <c r="D5" s="2">
        <v>9.18</v>
      </c>
      <c r="E5" s="1">
        <v>10.18</v>
      </c>
      <c r="G5" s="2">
        <v>452</v>
      </c>
      <c r="H5" s="1">
        <v>597</v>
      </c>
    </row>
    <row r="6" spans="1:8">
      <c r="A6" s="2">
        <v>8.4</v>
      </c>
      <c r="B6" s="1">
        <v>3.58</v>
      </c>
      <c r="D6" s="2">
        <v>9.02</v>
      </c>
      <c r="E6" s="1">
        <v>8.89</v>
      </c>
      <c r="G6" s="2">
        <v>512</v>
      </c>
      <c r="H6" s="1">
        <v>216</v>
      </c>
    </row>
    <row r="7" spans="1:8">
      <c r="A7" s="2">
        <v>5.5</v>
      </c>
      <c r="B7" s="1">
        <v>4.1100000000000003</v>
      </c>
      <c r="D7" s="2">
        <v>9.57</v>
      </c>
      <c r="E7" s="1">
        <v>9.49</v>
      </c>
      <c r="G7" s="2">
        <v>490</v>
      </c>
      <c r="H7" s="1">
        <v>419</v>
      </c>
    </row>
    <row r="8" spans="1:8">
      <c r="A8" s="2">
        <v>8.2899999999999991</v>
      </c>
      <c r="B8" s="1">
        <v>6.26</v>
      </c>
      <c r="D8" s="2">
        <v>8.2799999999999994</v>
      </c>
      <c r="E8" s="1">
        <v>9.0399999999999991</v>
      </c>
      <c r="G8" s="2">
        <v>362</v>
      </c>
      <c r="H8" s="1">
        <v>344</v>
      </c>
    </row>
  </sheetData>
  <mergeCells count="3">
    <mergeCell ref="A1:B1"/>
    <mergeCell ref="D1:E1"/>
    <mergeCell ref="G1:H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5D63-E57F-4759-A76A-D3C844EE18BD}">
  <dimension ref="A1:I4"/>
  <sheetViews>
    <sheetView workbookViewId="0">
      <selection activeCell="F16" sqref="F16"/>
    </sheetView>
  </sheetViews>
  <sheetFormatPr defaultRowHeight="18.75"/>
  <sheetData>
    <row r="1" spans="1:9">
      <c r="B1" s="50" t="s">
        <v>206</v>
      </c>
      <c r="C1" s="50"/>
      <c r="D1" s="50"/>
      <c r="E1" s="50"/>
      <c r="F1" s="50"/>
      <c r="G1" s="50"/>
      <c r="H1" s="50"/>
      <c r="I1" s="50"/>
    </row>
    <row r="2" spans="1:9">
      <c r="A2" s="9"/>
      <c r="B2" s="47" t="s">
        <v>68</v>
      </c>
      <c r="C2" s="48"/>
      <c r="D2" s="48"/>
      <c r="E2" s="49"/>
      <c r="F2" s="47" t="s">
        <v>77</v>
      </c>
      <c r="G2" s="48"/>
      <c r="H2" s="48"/>
      <c r="I2" s="48"/>
    </row>
    <row r="3" spans="1:9">
      <c r="A3" s="8" t="s">
        <v>71</v>
      </c>
      <c r="B3" s="1">
        <v>0</v>
      </c>
      <c r="C3" s="1">
        <v>0</v>
      </c>
      <c r="D3" s="1">
        <v>0</v>
      </c>
      <c r="E3" s="2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8" t="s">
        <v>72</v>
      </c>
      <c r="B4" s="1">
        <v>7.8125E-2</v>
      </c>
      <c r="C4" s="1">
        <v>7.5949000000000003E-2</v>
      </c>
      <c r="D4" s="1">
        <v>0.115385</v>
      </c>
      <c r="E4" s="2">
        <v>0.107143</v>
      </c>
      <c r="F4" s="1">
        <v>6.0606E-2</v>
      </c>
      <c r="G4" s="1">
        <v>0</v>
      </c>
      <c r="H4" s="1">
        <v>0</v>
      </c>
      <c r="I4" s="1">
        <v>3.5714000000000003E-2</v>
      </c>
    </row>
  </sheetData>
  <mergeCells count="3">
    <mergeCell ref="B2:E2"/>
    <mergeCell ref="F2:I2"/>
    <mergeCell ref="B1:I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9B9B-253E-4E40-8C3C-376062A770BB}">
  <dimension ref="A1:S5"/>
  <sheetViews>
    <sheetView workbookViewId="0">
      <selection activeCell="D13" sqref="D13"/>
    </sheetView>
  </sheetViews>
  <sheetFormatPr defaultRowHeight="18.75"/>
  <sheetData>
    <row r="1" spans="1:19">
      <c r="A1" s="9" t="s">
        <v>5</v>
      </c>
      <c r="B1" s="47" t="s">
        <v>9</v>
      </c>
      <c r="C1" s="48"/>
      <c r="D1" s="48"/>
      <c r="E1" s="48"/>
      <c r="F1" s="48"/>
      <c r="G1" s="48"/>
      <c r="H1" s="48"/>
      <c r="I1" s="48"/>
      <c r="K1" s="9" t="s">
        <v>5</v>
      </c>
      <c r="L1" s="47" t="s">
        <v>7</v>
      </c>
      <c r="M1" s="48"/>
      <c r="N1" s="48"/>
      <c r="O1" s="48"/>
      <c r="P1" s="48"/>
      <c r="Q1" s="48"/>
      <c r="R1" s="48"/>
      <c r="S1" s="48"/>
    </row>
    <row r="2" spans="1:19">
      <c r="A2" s="8" t="s">
        <v>13</v>
      </c>
      <c r="B2" s="1">
        <v>5.54</v>
      </c>
      <c r="C2" s="1">
        <v>10.9</v>
      </c>
      <c r="D2" s="1">
        <v>9.7799999999999994</v>
      </c>
      <c r="E2" s="1">
        <v>5</v>
      </c>
      <c r="F2" s="1">
        <v>3</v>
      </c>
      <c r="G2" s="1">
        <v>12.1</v>
      </c>
      <c r="H2" s="1">
        <v>9.4E-2</v>
      </c>
      <c r="I2" s="1">
        <v>0.11</v>
      </c>
      <c r="J2" s="1"/>
      <c r="K2" s="8" t="s">
        <v>13</v>
      </c>
      <c r="L2" s="11">
        <v>48.8</v>
      </c>
      <c r="M2" s="1">
        <v>47.8</v>
      </c>
      <c r="N2" s="1">
        <v>45.1</v>
      </c>
      <c r="O2" s="1">
        <v>45.9</v>
      </c>
      <c r="P2" s="1">
        <v>42.2</v>
      </c>
      <c r="Q2" s="1">
        <v>35.5</v>
      </c>
      <c r="R2" s="1">
        <v>37.799999999999997</v>
      </c>
      <c r="S2" s="1">
        <v>47.4</v>
      </c>
    </row>
    <row r="3" spans="1:19">
      <c r="A3" s="8" t="s">
        <v>14</v>
      </c>
      <c r="B3" s="1">
        <v>15.7</v>
      </c>
      <c r="C3" s="1">
        <v>17.399999999999999</v>
      </c>
      <c r="D3" s="1">
        <v>18.100000000000001</v>
      </c>
      <c r="E3" s="1">
        <v>14.5</v>
      </c>
      <c r="F3" s="1">
        <v>21.5</v>
      </c>
      <c r="G3" s="1">
        <v>19.899999999999999</v>
      </c>
      <c r="H3" s="1">
        <v>0.7</v>
      </c>
      <c r="I3" s="1">
        <v>0.82</v>
      </c>
      <c r="J3" s="1"/>
      <c r="K3" s="8" t="s">
        <v>14</v>
      </c>
      <c r="L3" s="11">
        <v>61.3</v>
      </c>
      <c r="M3" s="1">
        <v>58.5</v>
      </c>
      <c r="N3" s="1">
        <v>61.9</v>
      </c>
      <c r="O3" s="1">
        <v>60.1</v>
      </c>
      <c r="P3" s="1">
        <v>56.9</v>
      </c>
      <c r="Q3" s="1">
        <v>41.3</v>
      </c>
      <c r="R3" s="1">
        <v>61.3</v>
      </c>
      <c r="S3" s="1">
        <v>77.7</v>
      </c>
    </row>
    <row r="4" spans="1:19">
      <c r="A4" s="8" t="s">
        <v>3</v>
      </c>
      <c r="B4" s="1">
        <v>8.7899999999999991</v>
      </c>
      <c r="C4" s="1">
        <v>8.99</v>
      </c>
      <c r="D4" s="1">
        <v>8.6199999999999992</v>
      </c>
      <c r="E4" s="1">
        <v>8.3800000000000008</v>
      </c>
      <c r="F4" s="1">
        <v>8.92</v>
      </c>
      <c r="G4" s="1">
        <v>7.87</v>
      </c>
      <c r="H4" s="1">
        <v>0.15</v>
      </c>
      <c r="I4" s="1">
        <v>0.25</v>
      </c>
      <c r="J4" s="1"/>
      <c r="K4" s="8" t="s">
        <v>3</v>
      </c>
      <c r="L4" s="11">
        <v>47.3</v>
      </c>
      <c r="M4" s="1">
        <v>40.1</v>
      </c>
      <c r="N4" s="1">
        <v>28.7</v>
      </c>
      <c r="O4" s="1">
        <v>40.799999999999997</v>
      </c>
      <c r="P4" s="1">
        <v>31.4</v>
      </c>
      <c r="Q4" s="1">
        <v>33.799999999999997</v>
      </c>
      <c r="R4" s="1">
        <v>59.6</v>
      </c>
      <c r="S4" s="1">
        <v>74.7</v>
      </c>
    </row>
    <row r="5" spans="1:19">
      <c r="A5" s="8" t="s">
        <v>4</v>
      </c>
      <c r="B5" s="1">
        <v>12.5</v>
      </c>
      <c r="C5" s="1">
        <v>15.5</v>
      </c>
      <c r="D5" s="1">
        <v>47</v>
      </c>
      <c r="E5" s="1">
        <v>32.9</v>
      </c>
      <c r="F5" s="1">
        <v>74.599999999999994</v>
      </c>
      <c r="G5" s="1">
        <v>8.7200000000000006</v>
      </c>
      <c r="H5" s="1">
        <v>26.9</v>
      </c>
      <c r="I5" s="1">
        <v>29</v>
      </c>
      <c r="J5" s="1"/>
      <c r="K5" s="8" t="s">
        <v>4</v>
      </c>
      <c r="L5" s="11">
        <v>28.6</v>
      </c>
      <c r="M5" s="1">
        <v>26.8</v>
      </c>
      <c r="N5" s="1">
        <v>32.6</v>
      </c>
      <c r="O5" s="1">
        <v>28.1</v>
      </c>
      <c r="P5" s="1">
        <v>33.799999999999997</v>
      </c>
      <c r="Q5" s="1">
        <v>63.8</v>
      </c>
      <c r="R5" s="1">
        <v>69.599999999999994</v>
      </c>
      <c r="S5" s="1">
        <v>67.2</v>
      </c>
    </row>
  </sheetData>
  <mergeCells count="2">
    <mergeCell ref="B1:I1"/>
    <mergeCell ref="L1:S1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178D-58BA-4B05-A3B5-3CB4FE5AEA7D}">
  <dimension ref="B1:R4"/>
  <sheetViews>
    <sheetView topLeftCell="B1" workbookViewId="0">
      <selection activeCell="H13" sqref="H13"/>
    </sheetView>
  </sheetViews>
  <sheetFormatPr defaultRowHeight="18.75"/>
  <cols>
    <col min="2" max="2" width="9.375" customWidth="1"/>
  </cols>
  <sheetData>
    <row r="1" spans="2:18">
      <c r="B1" s="3" t="s">
        <v>15</v>
      </c>
      <c r="C1" s="55" t="s">
        <v>68</v>
      </c>
      <c r="D1" s="56"/>
      <c r="E1" s="56"/>
      <c r="F1" s="56"/>
      <c r="G1" s="56"/>
      <c r="H1" s="56"/>
      <c r="I1" s="56"/>
      <c r="J1" s="57"/>
      <c r="K1" s="55" t="s">
        <v>77</v>
      </c>
      <c r="L1" s="56"/>
      <c r="M1" s="56"/>
      <c r="N1" s="56"/>
      <c r="O1" s="56"/>
      <c r="P1" s="56"/>
      <c r="Q1" s="56"/>
      <c r="R1" s="56"/>
    </row>
    <row r="2" spans="2:18">
      <c r="B2" s="2">
        <v>0</v>
      </c>
      <c r="C2" s="1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2">
        <v>0</v>
      </c>
      <c r="K2" s="1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2">
        <v>0</v>
      </c>
    </row>
    <row r="3" spans="2:18">
      <c r="B3" s="2">
        <v>2</v>
      </c>
      <c r="C3" s="11">
        <v>13.076912225760612</v>
      </c>
      <c r="D3" s="1">
        <v>29.004344469385302</v>
      </c>
      <c r="E3" s="1">
        <v>19.083986830604562</v>
      </c>
      <c r="F3" s="1">
        <v>12.280735267652016</v>
      </c>
      <c r="G3">
        <v>16.5353854595534</v>
      </c>
      <c r="H3">
        <v>15.178559550380118</v>
      </c>
      <c r="I3">
        <v>18.503163798871604</v>
      </c>
      <c r="J3">
        <v>1.8181117228559573</v>
      </c>
      <c r="K3" s="11">
        <v>5.8252416380870242</v>
      </c>
      <c r="L3" s="1">
        <v>12.280735267652016</v>
      </c>
      <c r="M3">
        <v>5.2985056657564922</v>
      </c>
      <c r="N3">
        <v>7.7272613604631211</v>
      </c>
      <c r="O3">
        <v>10.714289369113814</v>
      </c>
      <c r="P3" s="1">
        <v>9.2782896081691213</v>
      </c>
      <c r="Q3" s="1">
        <v>9.0908712015437629</v>
      </c>
      <c r="R3" s="22">
        <v>8.3332802706620743</v>
      </c>
    </row>
    <row r="4" spans="2:18">
      <c r="B4" s="2">
        <v>4</v>
      </c>
      <c r="C4" s="11">
        <v>20.000035266278022</v>
      </c>
      <c r="D4" s="1">
        <v>34.199150952945182</v>
      </c>
      <c r="E4">
        <v>25.190799621681712</v>
      </c>
      <c r="F4">
        <v>35.222610194132301</v>
      </c>
      <c r="G4">
        <v>24.409369940454152</v>
      </c>
      <c r="H4">
        <v>18.750057563542487</v>
      </c>
      <c r="I4">
        <v>24.740205027383794</v>
      </c>
      <c r="J4">
        <v>24.615309273838935</v>
      </c>
      <c r="K4" s="31">
        <v>30.09710034295583</v>
      </c>
      <c r="L4">
        <v>24.561369995505864</v>
      </c>
      <c r="M4">
        <v>7.5630745818705467</v>
      </c>
      <c r="N4">
        <v>11.818090883705025</v>
      </c>
      <c r="O4">
        <v>7.1428936911380863</v>
      </c>
      <c r="P4">
        <v>16.49480272571838</v>
      </c>
      <c r="Q4">
        <v>14.545414761620949</v>
      </c>
      <c r="R4" s="22">
        <v>11.11111111111112</v>
      </c>
    </row>
  </sheetData>
  <mergeCells count="2">
    <mergeCell ref="C1:J1"/>
    <mergeCell ref="K1:R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659-5BA3-40EF-A90F-8846D8FC94CF}">
  <dimension ref="A1:E10"/>
  <sheetViews>
    <sheetView workbookViewId="0">
      <selection activeCell="A2" sqref="A1:A1048576"/>
    </sheetView>
  </sheetViews>
  <sheetFormatPr defaultRowHeight="18.75"/>
  <cols>
    <col min="1" max="2" width="12.875" customWidth="1"/>
  </cols>
  <sheetData>
    <row r="1" spans="1:5">
      <c r="A1" s="50" t="s">
        <v>79</v>
      </c>
      <c r="B1" s="50"/>
      <c r="D1" s="50" t="s">
        <v>80</v>
      </c>
      <c r="E1" s="50"/>
    </row>
    <row r="2" spans="1:5">
      <c r="A2" s="3" t="s">
        <v>68</v>
      </c>
      <c r="B2" s="4" t="s">
        <v>77</v>
      </c>
      <c r="D2" s="3" t="s">
        <v>68</v>
      </c>
      <c r="E2" s="4" t="s">
        <v>77</v>
      </c>
    </row>
    <row r="3" spans="1:5">
      <c r="A3" s="2">
        <v>2.4</v>
      </c>
      <c r="B3" s="1">
        <v>2.1080000000000001</v>
      </c>
      <c r="D3" s="2">
        <v>15</v>
      </c>
      <c r="E3" s="1">
        <v>9</v>
      </c>
    </row>
    <row r="4" spans="1:5">
      <c r="A4" s="2">
        <v>1.4590000000000001</v>
      </c>
      <c r="B4" s="1">
        <v>2.0640000000000001</v>
      </c>
      <c r="D4" s="2">
        <v>13</v>
      </c>
      <c r="E4" s="1">
        <v>6</v>
      </c>
    </row>
    <row r="5" spans="1:5">
      <c r="A5" s="2">
        <v>2</v>
      </c>
      <c r="B5" s="1">
        <v>2.7320000000000002</v>
      </c>
      <c r="D5" s="2">
        <v>10</v>
      </c>
      <c r="E5" s="1">
        <v>7</v>
      </c>
    </row>
    <row r="6" spans="1:5">
      <c r="A6" s="2">
        <v>2.3149999999999999</v>
      </c>
      <c r="B6" s="1">
        <v>2.1760000000000002</v>
      </c>
      <c r="D6" s="2">
        <v>11</v>
      </c>
      <c r="E6" s="1">
        <v>5</v>
      </c>
    </row>
    <row r="7" spans="1:5">
      <c r="A7" s="2">
        <v>1.2849999999999999</v>
      </c>
      <c r="B7" s="1">
        <v>2.29</v>
      </c>
      <c r="D7" s="2">
        <v>8</v>
      </c>
      <c r="E7" s="1">
        <v>4</v>
      </c>
    </row>
    <row r="8" spans="1:5">
      <c r="A8" s="2">
        <v>1.8169999999999999</v>
      </c>
      <c r="B8" s="1">
        <v>2.226</v>
      </c>
      <c r="D8" s="2">
        <v>4</v>
      </c>
      <c r="E8" s="1">
        <v>6</v>
      </c>
    </row>
    <row r="9" spans="1:5">
      <c r="A9" s="2">
        <v>1.341</v>
      </c>
      <c r="B9" s="1">
        <v>2.3610000000000002</v>
      </c>
      <c r="D9" s="2">
        <v>6</v>
      </c>
      <c r="E9" s="1">
        <v>3</v>
      </c>
    </row>
    <row r="10" spans="1:5">
      <c r="A10" s="2">
        <v>1.637</v>
      </c>
      <c r="B10" s="1">
        <v>2.9630000000000001</v>
      </c>
      <c r="D10" s="2">
        <v>8</v>
      </c>
      <c r="E10" s="1">
        <v>4</v>
      </c>
    </row>
  </sheetData>
  <mergeCells count="2">
    <mergeCell ref="D1:E1"/>
    <mergeCell ref="A1:B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9117-4C4D-4B79-A3C9-9644400D4E6A}">
  <dimension ref="A1:Q5"/>
  <sheetViews>
    <sheetView workbookViewId="0">
      <selection activeCell="B1" sqref="B1:Q1"/>
    </sheetView>
  </sheetViews>
  <sheetFormatPr defaultRowHeight="18.75"/>
  <sheetData>
    <row r="1" spans="1:17">
      <c r="B1" s="53" t="s">
        <v>208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4"/>
    </row>
    <row r="2" spans="1:17">
      <c r="A2" s="9"/>
      <c r="B2" s="53" t="s">
        <v>53</v>
      </c>
      <c r="C2" s="45"/>
      <c r="D2" s="45"/>
      <c r="E2" s="45"/>
      <c r="F2" s="45"/>
      <c r="G2" s="45"/>
      <c r="H2" s="45"/>
      <c r="I2" s="54"/>
      <c r="J2" s="53" t="s">
        <v>52</v>
      </c>
      <c r="K2" s="45"/>
      <c r="L2" s="45"/>
      <c r="M2" s="45"/>
      <c r="N2" s="45"/>
      <c r="O2" s="45"/>
      <c r="P2" s="45"/>
      <c r="Q2" s="54"/>
    </row>
    <row r="3" spans="1:17">
      <c r="A3" s="8" t="s">
        <v>71</v>
      </c>
      <c r="B3" s="1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2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2">
        <v>0</v>
      </c>
    </row>
    <row r="4" spans="1:17">
      <c r="A4" s="8" t="s">
        <v>72</v>
      </c>
      <c r="B4" s="11">
        <v>7.6899999999999996E-2</v>
      </c>
      <c r="C4" s="1">
        <v>4.7600000000000003E-2</v>
      </c>
      <c r="D4" s="1">
        <v>1.2500000000000001E-2</v>
      </c>
      <c r="E4" s="1">
        <v>0.08</v>
      </c>
      <c r="F4" s="1">
        <v>2.2700000000000001E-2</v>
      </c>
      <c r="G4" s="1">
        <v>3.0300000000000001E-2</v>
      </c>
      <c r="H4" s="1">
        <v>1.2E-2</v>
      </c>
      <c r="I4" s="2">
        <v>4.3499999999999997E-2</v>
      </c>
      <c r="J4" s="1">
        <v>0.1061</v>
      </c>
      <c r="K4" s="1">
        <v>0.05</v>
      </c>
      <c r="L4" s="1">
        <v>9.3799999999999994E-2</v>
      </c>
      <c r="M4" s="1">
        <v>7.5800000000000006E-2</v>
      </c>
      <c r="N4" s="1">
        <v>0.1071</v>
      </c>
      <c r="O4" s="1">
        <v>4.2099999999999999E-2</v>
      </c>
      <c r="P4" s="1">
        <v>6.1499999999999999E-2</v>
      </c>
      <c r="Q4" s="2">
        <v>9.3799999999999994E-2</v>
      </c>
    </row>
    <row r="5" spans="1:17">
      <c r="A5" s="8" t="s">
        <v>83</v>
      </c>
      <c r="B5" s="30">
        <v>0</v>
      </c>
      <c r="C5" s="7">
        <v>1.2699999999999999E-2</v>
      </c>
      <c r="D5" s="7">
        <v>5.33E-2</v>
      </c>
      <c r="E5" s="7">
        <v>1.2699999999999999E-2</v>
      </c>
      <c r="F5" s="7">
        <v>0</v>
      </c>
      <c r="G5" s="7">
        <v>2.0400000000000001E-2</v>
      </c>
      <c r="H5" s="7">
        <v>9.7999999999999997E-3</v>
      </c>
      <c r="I5" s="6">
        <v>3.61E-2</v>
      </c>
      <c r="J5" s="7">
        <v>1.54E-2</v>
      </c>
      <c r="K5" s="7">
        <v>1.3899999999999999E-2</v>
      </c>
      <c r="L5" s="7">
        <v>4.8399999999999999E-2</v>
      </c>
      <c r="M5" s="7">
        <v>0.02</v>
      </c>
      <c r="N5" s="7">
        <v>1.5599999999999999E-2</v>
      </c>
      <c r="O5" s="7">
        <v>0</v>
      </c>
      <c r="P5" s="7">
        <v>0</v>
      </c>
      <c r="Q5" s="6">
        <v>0.02</v>
      </c>
    </row>
  </sheetData>
  <mergeCells count="3">
    <mergeCell ref="B2:I2"/>
    <mergeCell ref="J2:Q2"/>
    <mergeCell ref="B1:Q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CCEA-B2D5-4526-8658-63A1C267BCCE}">
  <dimension ref="A1:Q4"/>
  <sheetViews>
    <sheetView workbookViewId="0">
      <selection sqref="A1:XFD1"/>
    </sheetView>
  </sheetViews>
  <sheetFormatPr defaultRowHeight="18.75"/>
  <cols>
    <col min="1" max="1" width="9.125" customWidth="1"/>
  </cols>
  <sheetData>
    <row r="1" spans="1:17">
      <c r="A1" s="3" t="s">
        <v>15</v>
      </c>
      <c r="B1" s="56" t="s">
        <v>9</v>
      </c>
      <c r="C1" s="56"/>
      <c r="D1" s="56"/>
      <c r="E1" s="56"/>
      <c r="F1" s="56"/>
      <c r="G1" s="56"/>
      <c r="H1" s="56"/>
      <c r="I1" s="57"/>
      <c r="J1" s="56" t="s">
        <v>7</v>
      </c>
      <c r="K1" s="56"/>
      <c r="L1" s="56"/>
      <c r="M1" s="56"/>
      <c r="N1" s="56"/>
      <c r="O1" s="56"/>
      <c r="P1" s="56"/>
      <c r="Q1" s="56"/>
    </row>
    <row r="2" spans="1:17">
      <c r="A2" s="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2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>
      <c r="A3" s="2">
        <v>2</v>
      </c>
      <c r="B3" s="1">
        <v>9.5477959999999999</v>
      </c>
      <c r="C3" s="1">
        <v>29.16676</v>
      </c>
      <c r="D3" s="1">
        <v>24.259060000000002</v>
      </c>
      <c r="E3" s="1">
        <v>9.9999789999999997</v>
      </c>
      <c r="F3" s="1">
        <v>9.9009540000000005</v>
      </c>
      <c r="G3" s="1">
        <v>14.049569999999999</v>
      </c>
      <c r="H3" s="1">
        <v>11.96585</v>
      </c>
      <c r="I3" s="2">
        <v>7.5555450000000004</v>
      </c>
      <c r="J3" s="1">
        <v>10.638339999999999</v>
      </c>
      <c r="K3" s="1">
        <v>0.31816100000000003</v>
      </c>
      <c r="L3" s="1">
        <v>1.3274079999999999</v>
      </c>
      <c r="M3" s="1">
        <v>4.9020989999999998</v>
      </c>
      <c r="N3" s="1">
        <v>3.8461159999999999</v>
      </c>
      <c r="O3" s="1">
        <v>9.1345109999999998</v>
      </c>
      <c r="P3" s="1">
        <v>10.878679999999999</v>
      </c>
      <c r="Q3" s="1">
        <v>22.772259999999999</v>
      </c>
    </row>
    <row r="4" spans="1:17">
      <c r="A4" s="2">
        <v>4</v>
      </c>
      <c r="B4" s="1">
        <v>10.29645</v>
      </c>
      <c r="C4" s="1">
        <v>35.937539999999998</v>
      </c>
      <c r="D4" s="1">
        <v>33.401859999999999</v>
      </c>
      <c r="E4" s="1">
        <v>15.45452</v>
      </c>
      <c r="F4" s="1">
        <v>16.831669999999999</v>
      </c>
      <c r="G4" s="1">
        <v>22.314</v>
      </c>
      <c r="H4" s="1">
        <v>17.948779999999999</v>
      </c>
      <c r="I4" s="2">
        <v>19.11111</v>
      </c>
      <c r="J4" s="1">
        <v>26.59571</v>
      </c>
      <c r="K4" s="1">
        <v>3.4149020000000001</v>
      </c>
      <c r="L4" s="1">
        <v>6.1947080000000003</v>
      </c>
      <c r="M4" s="1">
        <v>10</v>
      </c>
      <c r="N4" s="1">
        <v>21.1538</v>
      </c>
      <c r="O4" s="1">
        <v>14.423019999999999</v>
      </c>
      <c r="P4" s="1">
        <v>44.854819999999997</v>
      </c>
      <c r="Q4" s="1">
        <v>23.76238</v>
      </c>
    </row>
  </sheetData>
  <mergeCells count="2">
    <mergeCell ref="B1:I1"/>
    <mergeCell ref="J1:Q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F182-A15C-41C8-AFCB-C76F264A07A3}">
  <dimension ref="A1:E10"/>
  <sheetViews>
    <sheetView workbookViewId="0">
      <selection activeCell="F12" sqref="F12"/>
    </sheetView>
  </sheetViews>
  <sheetFormatPr defaultRowHeight="18.75"/>
  <cols>
    <col min="1" max="2" width="13.125" customWidth="1"/>
    <col min="4" max="5" width="12.75" customWidth="1"/>
  </cols>
  <sheetData>
    <row r="1" spans="1:5">
      <c r="A1" s="50" t="s">
        <v>79</v>
      </c>
      <c r="B1" s="50"/>
      <c r="D1" s="50" t="s">
        <v>80</v>
      </c>
      <c r="E1" s="50"/>
    </row>
    <row r="2" spans="1:5">
      <c r="A2" s="9" t="s">
        <v>9</v>
      </c>
      <c r="B2" s="5" t="s">
        <v>7</v>
      </c>
      <c r="D2" s="9" t="s">
        <v>9</v>
      </c>
      <c r="E2" s="5" t="s">
        <v>7</v>
      </c>
    </row>
    <row r="3" spans="1:5">
      <c r="A3" s="2">
        <v>2</v>
      </c>
      <c r="B3" s="1">
        <v>1.67</v>
      </c>
      <c r="D3" s="2">
        <v>5</v>
      </c>
      <c r="E3" s="1">
        <v>1</v>
      </c>
    </row>
    <row r="4" spans="1:5">
      <c r="A4" s="2">
        <v>1.9</v>
      </c>
      <c r="B4" s="1">
        <v>1.54</v>
      </c>
      <c r="D4" s="2">
        <v>1</v>
      </c>
      <c r="E4" s="1">
        <v>7</v>
      </c>
    </row>
    <row r="5" spans="1:5">
      <c r="A5" s="2">
        <v>2.23</v>
      </c>
      <c r="B5" s="1">
        <v>2.42</v>
      </c>
      <c r="D5" s="2">
        <v>1</v>
      </c>
      <c r="E5" s="1">
        <v>3</v>
      </c>
    </row>
    <row r="6" spans="1:5">
      <c r="A6" s="2">
        <v>2.5099999999999998</v>
      </c>
      <c r="B6" s="1">
        <v>1.67</v>
      </c>
      <c r="D6" s="2">
        <v>2</v>
      </c>
      <c r="E6" s="1">
        <v>1</v>
      </c>
    </row>
    <row r="7" spans="1:5">
      <c r="A7" s="2">
        <v>1.37</v>
      </c>
      <c r="B7" s="1">
        <v>1.81</v>
      </c>
      <c r="D7" s="2">
        <v>1</v>
      </c>
      <c r="E7" s="1">
        <v>0</v>
      </c>
    </row>
    <row r="8" spans="1:5">
      <c r="A8" s="2">
        <v>2.23</v>
      </c>
      <c r="B8" s="1">
        <v>2.08</v>
      </c>
      <c r="D8" s="2">
        <v>1</v>
      </c>
      <c r="E8" s="1">
        <v>2</v>
      </c>
    </row>
    <row r="9" spans="1:5">
      <c r="A9" s="2">
        <v>1.37</v>
      </c>
      <c r="B9" s="1">
        <v>2.23</v>
      </c>
      <c r="D9" s="2">
        <v>2</v>
      </c>
      <c r="E9" s="1">
        <v>2</v>
      </c>
    </row>
    <row r="10" spans="1:5">
      <c r="A10" s="2">
        <v>2.1</v>
      </c>
      <c r="B10" s="1">
        <v>2.06</v>
      </c>
      <c r="D10" s="2">
        <v>2</v>
      </c>
      <c r="E10" s="1">
        <v>3</v>
      </c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8712-60C0-4B75-A745-9B9CE43BD0D7}">
  <dimension ref="A1:Y4"/>
  <sheetViews>
    <sheetView workbookViewId="0">
      <selection activeCell="G11" sqref="G10:G11"/>
    </sheetView>
  </sheetViews>
  <sheetFormatPr defaultRowHeight="18.75"/>
  <sheetData>
    <row r="1" spans="1:25" s="5" customFormat="1">
      <c r="A1" s="3" t="s">
        <v>16</v>
      </c>
      <c r="B1" s="55" t="s">
        <v>192</v>
      </c>
      <c r="C1" s="56"/>
      <c r="D1" s="56"/>
      <c r="E1" s="56"/>
      <c r="F1" s="56"/>
      <c r="G1" s="57"/>
      <c r="H1" s="55" t="s">
        <v>194</v>
      </c>
      <c r="I1" s="56"/>
      <c r="J1" s="56"/>
      <c r="K1" s="56"/>
      <c r="L1" s="56"/>
      <c r="M1" s="57"/>
      <c r="N1" s="55" t="s">
        <v>193</v>
      </c>
      <c r="O1" s="56"/>
      <c r="P1" s="56"/>
      <c r="Q1" s="56"/>
      <c r="R1" s="56"/>
      <c r="S1" s="57"/>
      <c r="T1" s="55" t="s">
        <v>195</v>
      </c>
      <c r="U1" s="56"/>
      <c r="V1" s="56"/>
      <c r="W1" s="56"/>
      <c r="X1" s="56"/>
      <c r="Y1" s="57"/>
    </row>
    <row r="2" spans="1:25">
      <c r="A2" s="2">
        <v>0</v>
      </c>
      <c r="B2" s="11">
        <v>0</v>
      </c>
      <c r="C2" s="1">
        <v>0</v>
      </c>
      <c r="D2" s="1">
        <v>0</v>
      </c>
      <c r="E2" s="1">
        <v>0</v>
      </c>
      <c r="F2" s="1">
        <v>0</v>
      </c>
      <c r="G2" s="2">
        <v>0</v>
      </c>
      <c r="H2" s="11">
        <v>0</v>
      </c>
      <c r="I2" s="1">
        <v>0</v>
      </c>
      <c r="J2" s="1">
        <v>0</v>
      </c>
      <c r="K2" s="1">
        <v>0</v>
      </c>
      <c r="L2" s="1">
        <v>0</v>
      </c>
      <c r="M2" s="2">
        <v>0</v>
      </c>
      <c r="N2" s="11">
        <v>0</v>
      </c>
      <c r="O2" s="1">
        <v>0</v>
      </c>
      <c r="P2" s="1">
        <v>0</v>
      </c>
      <c r="Q2" s="1">
        <v>0</v>
      </c>
      <c r="R2" s="1">
        <v>0</v>
      </c>
      <c r="S2" s="2">
        <v>0</v>
      </c>
      <c r="T2" s="11">
        <v>0</v>
      </c>
      <c r="U2" s="1">
        <v>0</v>
      </c>
      <c r="V2" s="1">
        <v>0</v>
      </c>
      <c r="W2" s="1">
        <v>0</v>
      </c>
      <c r="X2" s="1">
        <v>0</v>
      </c>
      <c r="Y2" s="2">
        <v>0</v>
      </c>
    </row>
    <row r="3" spans="1:25">
      <c r="A3" s="2">
        <v>2</v>
      </c>
      <c r="B3" s="11">
        <v>6.303801</v>
      </c>
      <c r="C3" s="1">
        <v>23.371659999999999</v>
      </c>
      <c r="D3" s="1">
        <v>29.729700000000001</v>
      </c>
      <c r="E3" s="1">
        <v>17.796669999999999</v>
      </c>
      <c r="F3" s="1">
        <v>10.547370000000001</v>
      </c>
      <c r="G3" s="2">
        <v>18.831160000000001</v>
      </c>
      <c r="H3" s="11">
        <v>26.8629</v>
      </c>
      <c r="I3" s="1">
        <v>32.256639999999997</v>
      </c>
      <c r="J3" s="1">
        <v>51.562489999999997</v>
      </c>
      <c r="K3" s="1">
        <v>31.590890000000002</v>
      </c>
      <c r="L3" s="1">
        <v>70.540450000000007</v>
      </c>
      <c r="M3" s="2">
        <v>84.435810000000004</v>
      </c>
      <c r="N3" s="11">
        <v>2.6617630000000001</v>
      </c>
      <c r="O3" s="1">
        <v>9.9805019999999995</v>
      </c>
      <c r="P3" s="1">
        <v>10.11237</v>
      </c>
      <c r="Q3" s="1">
        <v>4.0404200000000001</v>
      </c>
      <c r="R3" s="1">
        <v>2.0905860000000001</v>
      </c>
      <c r="S3" s="2">
        <v>8.9065259999999995</v>
      </c>
      <c r="T3" s="11">
        <v>1.980192</v>
      </c>
      <c r="U3" s="1">
        <v>0.95239099999999999</v>
      </c>
      <c r="V3" s="1">
        <v>41.949190000000002</v>
      </c>
      <c r="W3" s="1">
        <v>8.1784459999999992</v>
      </c>
      <c r="X3" s="1">
        <v>1.644234</v>
      </c>
      <c r="Y3" s="2">
        <v>5.6466580000000004</v>
      </c>
    </row>
    <row r="4" spans="1:25">
      <c r="A4" s="2">
        <v>4</v>
      </c>
      <c r="B4" s="11">
        <v>16.953530000000001</v>
      </c>
      <c r="C4" s="1">
        <v>24.13794</v>
      </c>
      <c r="D4" s="1">
        <v>35.135089999999998</v>
      </c>
      <c r="E4" s="1">
        <v>25.4238</v>
      </c>
      <c r="F4" s="1">
        <v>12.34979</v>
      </c>
      <c r="G4" s="2">
        <v>27.705649999999999</v>
      </c>
      <c r="H4" s="11">
        <v>34.812579999999997</v>
      </c>
      <c r="I4" s="1">
        <v>36.351260000000003</v>
      </c>
      <c r="J4" s="1">
        <v>49.707000000000001</v>
      </c>
      <c r="K4" s="1">
        <v>40.909030000000001</v>
      </c>
      <c r="L4" s="1">
        <v>73.205129999999997</v>
      </c>
      <c r="M4" s="2">
        <v>105.4474</v>
      </c>
      <c r="N4" s="11">
        <v>3.4397929999999999</v>
      </c>
      <c r="O4" s="1">
        <v>11.05261</v>
      </c>
      <c r="P4" s="1">
        <v>13.29588</v>
      </c>
      <c r="Q4" s="1">
        <v>12.45795</v>
      </c>
      <c r="R4" s="1">
        <v>2.43906</v>
      </c>
      <c r="S4" s="2">
        <v>15.872999999999999</v>
      </c>
      <c r="T4" s="11">
        <v>7.5907780000000002</v>
      </c>
      <c r="U4" s="1">
        <v>8.8889169999999993</v>
      </c>
      <c r="V4" s="1">
        <v>45.76276</v>
      </c>
      <c r="W4" s="1">
        <v>15.36553</v>
      </c>
      <c r="X4" s="1">
        <v>19.394590000000001</v>
      </c>
      <c r="Y4" s="2">
        <v>13.66117</v>
      </c>
    </row>
  </sheetData>
  <mergeCells count="4">
    <mergeCell ref="B1:G1"/>
    <mergeCell ref="H1:M1"/>
    <mergeCell ref="N1:S1"/>
    <mergeCell ref="T1:Y1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21AF-98CA-47B0-B32B-367164CD9E5B}">
  <dimension ref="A1:I10"/>
  <sheetViews>
    <sheetView workbookViewId="0">
      <selection activeCell="D11" sqref="D11"/>
    </sheetView>
  </sheetViews>
  <sheetFormatPr defaultRowHeight="18.75"/>
  <cols>
    <col min="1" max="4" width="21.25" customWidth="1"/>
    <col min="5" max="5" width="12.375" customWidth="1"/>
    <col min="6" max="9" width="21.625" customWidth="1"/>
  </cols>
  <sheetData>
    <row r="1" spans="1:9">
      <c r="A1" s="50" t="s">
        <v>79</v>
      </c>
      <c r="B1" s="50"/>
      <c r="C1" s="50"/>
      <c r="D1" s="50"/>
      <c r="F1" s="50" t="s">
        <v>80</v>
      </c>
      <c r="G1" s="50"/>
      <c r="H1" s="50"/>
      <c r="I1" s="50"/>
    </row>
    <row r="2" spans="1:9">
      <c r="A2" s="4" t="s">
        <v>205</v>
      </c>
      <c r="B2" s="4" t="s">
        <v>202</v>
      </c>
      <c r="C2" s="4" t="s">
        <v>203</v>
      </c>
      <c r="D2" s="4" t="s">
        <v>204</v>
      </c>
      <c r="F2" s="4" t="s">
        <v>205</v>
      </c>
      <c r="G2" s="4" t="s">
        <v>202</v>
      </c>
      <c r="H2" s="4" t="s">
        <v>203</v>
      </c>
      <c r="I2" s="4" t="s">
        <v>204</v>
      </c>
    </row>
    <row r="3" spans="1:9">
      <c r="A3" s="1">
        <v>2.7210000000000001</v>
      </c>
      <c r="B3" s="1">
        <v>1.466</v>
      </c>
      <c r="C3" s="1">
        <v>2.234</v>
      </c>
      <c r="D3" s="1">
        <v>2.226</v>
      </c>
      <c r="F3" s="1">
        <v>3</v>
      </c>
      <c r="G3" s="1">
        <v>11</v>
      </c>
      <c r="H3" s="1">
        <v>3</v>
      </c>
      <c r="I3" s="1">
        <v>4</v>
      </c>
    </row>
    <row r="4" spans="1:9">
      <c r="A4" s="1">
        <v>2.8090000000000002</v>
      </c>
      <c r="B4" s="1">
        <v>1.639</v>
      </c>
      <c r="C4" s="1">
        <v>3.2959999999999998</v>
      </c>
      <c r="D4" s="1">
        <v>2.56</v>
      </c>
      <c r="F4" s="1">
        <v>2</v>
      </c>
      <c r="G4" s="1">
        <v>12</v>
      </c>
      <c r="H4" s="1">
        <v>2</v>
      </c>
      <c r="I4" s="1">
        <v>3</v>
      </c>
    </row>
    <row r="5" spans="1:9">
      <c r="A5" s="1">
        <v>2.4969999999999999</v>
      </c>
      <c r="B5" s="1">
        <v>1.0369999999999999</v>
      </c>
      <c r="C5" s="1">
        <v>2.992</v>
      </c>
      <c r="D5" s="1">
        <v>2.7519999999999998</v>
      </c>
      <c r="F5" s="1">
        <v>3</v>
      </c>
      <c r="G5" s="1">
        <v>13</v>
      </c>
      <c r="H5" s="1">
        <v>2</v>
      </c>
      <c r="I5" s="1">
        <v>5</v>
      </c>
    </row>
    <row r="6" spans="1:9">
      <c r="A6" s="1">
        <v>2.3199999999999998</v>
      </c>
      <c r="B6" s="1">
        <v>1.478</v>
      </c>
      <c r="C6" s="1">
        <v>2.0630000000000002</v>
      </c>
      <c r="D6" s="1">
        <v>2.7210000000000001</v>
      </c>
      <c r="F6" s="1">
        <v>2</v>
      </c>
      <c r="G6" s="1">
        <v>14</v>
      </c>
      <c r="H6" s="1">
        <v>2</v>
      </c>
      <c r="I6" s="1">
        <v>3</v>
      </c>
    </row>
    <row r="7" spans="1:9">
      <c r="A7" s="1">
        <v>2.5129999999999999</v>
      </c>
      <c r="B7" s="1">
        <v>1.391</v>
      </c>
      <c r="C7" s="1">
        <v>2.331</v>
      </c>
      <c r="D7" s="1">
        <v>2.1989999999999998</v>
      </c>
      <c r="F7" s="1">
        <v>3</v>
      </c>
      <c r="G7" s="1">
        <v>15</v>
      </c>
      <c r="H7" s="1">
        <v>3</v>
      </c>
      <c r="I7" s="1">
        <v>2</v>
      </c>
    </row>
    <row r="8" spans="1:9">
      <c r="A8" s="1">
        <v>2.387</v>
      </c>
      <c r="B8" s="1">
        <v>1.3520000000000001</v>
      </c>
      <c r="C8" s="1">
        <v>1.9159999999999999</v>
      </c>
      <c r="D8" s="1">
        <v>2.0550000000000002</v>
      </c>
      <c r="F8" s="1">
        <v>4</v>
      </c>
      <c r="G8" s="1">
        <v>11</v>
      </c>
      <c r="H8" s="1">
        <v>3</v>
      </c>
      <c r="I8" s="1">
        <v>3</v>
      </c>
    </row>
    <row r="9" spans="1:9">
      <c r="A9" s="1"/>
      <c r="B9" s="1"/>
      <c r="D9" s="1"/>
      <c r="E9" s="1"/>
    </row>
    <row r="10" spans="1:9">
      <c r="A10" s="1"/>
      <c r="B10" s="1"/>
      <c r="D10" s="1"/>
      <c r="E10" s="1"/>
    </row>
  </sheetData>
  <mergeCells count="2">
    <mergeCell ref="F1:I1"/>
    <mergeCell ref="A1:D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01ED-254F-4E70-8968-5D01D9131822}">
  <dimension ref="A4:M7"/>
  <sheetViews>
    <sheetView topLeftCell="A4" workbookViewId="0">
      <selection activeCell="H20" sqref="H20"/>
    </sheetView>
  </sheetViews>
  <sheetFormatPr defaultRowHeight="18.75"/>
  <cols>
    <col min="1" max="1" width="10.875" customWidth="1"/>
  </cols>
  <sheetData>
    <row r="4" spans="1:13">
      <c r="A4" s="9" t="s">
        <v>16</v>
      </c>
      <c r="B4" s="47" t="s">
        <v>9</v>
      </c>
      <c r="C4" s="48"/>
      <c r="D4" s="48"/>
      <c r="E4" s="48"/>
      <c r="F4" s="48"/>
      <c r="G4" s="48"/>
      <c r="H4" s="47" t="s">
        <v>7</v>
      </c>
      <c r="I4" s="48"/>
      <c r="J4" s="48"/>
      <c r="K4" s="48"/>
      <c r="L4" s="48"/>
      <c r="M4" s="48"/>
    </row>
    <row r="5" spans="1:13">
      <c r="A5" s="2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4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>
      <c r="A6" s="2">
        <v>2</v>
      </c>
      <c r="B6">
        <v>6.6469719350073744</v>
      </c>
      <c r="C6">
        <v>16.465789355580267</v>
      </c>
      <c r="D6">
        <v>39.518881868422575</v>
      </c>
      <c r="E6">
        <v>10.394277355977051</v>
      </c>
      <c r="F6">
        <v>3.2352709169632039</v>
      </c>
      <c r="G6" s="22">
        <v>18.478315963490189</v>
      </c>
      <c r="H6">
        <v>8.6957186778224624</v>
      </c>
      <c r="I6">
        <v>17.890717170129907</v>
      </c>
      <c r="J6">
        <v>16.483479164714719</v>
      </c>
      <c r="K6">
        <v>3.1914946703727103</v>
      </c>
      <c r="L6">
        <v>12.056764444287897</v>
      </c>
      <c r="M6">
        <v>0.35462366917054899</v>
      </c>
    </row>
    <row r="7" spans="1:13">
      <c r="A7" s="2">
        <v>4</v>
      </c>
      <c r="B7">
        <v>19.940915805022154</v>
      </c>
      <c r="C7">
        <v>9.4934766817760803</v>
      </c>
      <c r="D7">
        <v>46.391742020050984</v>
      </c>
      <c r="E7">
        <v>32.795708016982786</v>
      </c>
      <c r="F7">
        <v>20.784259113180887</v>
      </c>
      <c r="G7" s="22">
        <v>22.826115318483108</v>
      </c>
      <c r="H7">
        <v>32.608757592089553</v>
      </c>
      <c r="I7">
        <v>20.150596249155065</v>
      </c>
      <c r="J7">
        <v>11.721604724336396</v>
      </c>
      <c r="K7">
        <v>18.085156034662194</v>
      </c>
      <c r="L7">
        <v>15.248289405320692</v>
      </c>
      <c r="M7">
        <v>9.1016846165361898</v>
      </c>
    </row>
  </sheetData>
  <mergeCells count="2">
    <mergeCell ref="B4:G4"/>
    <mergeCell ref="H4:M4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950B-74E2-4B58-88DC-08C8C0D2A2B1}">
  <dimension ref="A1:E10"/>
  <sheetViews>
    <sheetView workbookViewId="0">
      <selection activeCell="A2" sqref="A1:A1048576"/>
    </sheetView>
  </sheetViews>
  <sheetFormatPr defaultRowHeight="18.75"/>
  <cols>
    <col min="1" max="2" width="13.875" customWidth="1"/>
    <col min="4" max="5" width="13.875" customWidth="1"/>
  </cols>
  <sheetData>
    <row r="1" spans="1:5">
      <c r="A1" s="50" t="s">
        <v>79</v>
      </c>
      <c r="B1" s="50"/>
      <c r="D1" s="50" t="s">
        <v>80</v>
      </c>
      <c r="E1" s="50"/>
    </row>
    <row r="2" spans="1:5">
      <c r="A2" s="9" t="s">
        <v>9</v>
      </c>
      <c r="B2" s="5" t="s">
        <v>7</v>
      </c>
      <c r="D2" s="9" t="s">
        <v>9</v>
      </c>
      <c r="E2" s="5" t="s">
        <v>7</v>
      </c>
    </row>
    <row r="3" spans="1:5">
      <c r="A3" s="2">
        <v>2.1146666666666669</v>
      </c>
      <c r="B3" s="1">
        <v>1.4567381974248927</v>
      </c>
      <c r="D3" s="2">
        <v>2</v>
      </c>
      <c r="E3" s="1">
        <v>4</v>
      </c>
    </row>
    <row r="4" spans="1:5">
      <c r="A4" s="2">
        <v>1.8853333333333333</v>
      </c>
      <c r="B4" s="1">
        <v>1.5015450643776824</v>
      </c>
      <c r="D4" s="2">
        <v>3</v>
      </c>
      <c r="E4" s="1">
        <v>3</v>
      </c>
    </row>
    <row r="5" spans="1:5">
      <c r="A5" s="2">
        <v>1.5846666666666664</v>
      </c>
      <c r="B5" s="1">
        <v>1.9612017167381972</v>
      </c>
      <c r="D5" s="2">
        <v>3</v>
      </c>
      <c r="E5" s="1">
        <v>5</v>
      </c>
    </row>
    <row r="6" spans="1:5">
      <c r="A6" s="2">
        <v>1.9953333333333332</v>
      </c>
      <c r="B6" s="1">
        <v>2.0600858369098711</v>
      </c>
      <c r="D6" s="2">
        <v>2</v>
      </c>
      <c r="E6" s="1">
        <v>2</v>
      </c>
    </row>
    <row r="7" spans="1:5">
      <c r="A7" s="2">
        <v>1.5846666666666664</v>
      </c>
      <c r="B7" s="1">
        <v>1.4567381974248927</v>
      </c>
      <c r="D7" s="2">
        <v>3</v>
      </c>
      <c r="E7" s="1">
        <v>2</v>
      </c>
    </row>
    <row r="8" spans="1:5">
      <c r="A8" s="2">
        <v>1.9953333333333332</v>
      </c>
      <c r="B8">
        <v>1.5015450643776824</v>
      </c>
      <c r="D8" s="2">
        <v>3</v>
      </c>
      <c r="E8" s="1">
        <v>2</v>
      </c>
    </row>
    <row r="9" spans="1:5">
      <c r="A9" s="1"/>
      <c r="D9" s="1"/>
      <c r="E9" s="1"/>
    </row>
    <row r="10" spans="1:5">
      <c r="A10" s="1"/>
      <c r="B10" s="1"/>
      <c r="D10" s="1"/>
      <c r="E10" s="1"/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60B-8003-4F75-A12B-2FEC45569EE2}">
  <dimension ref="A1:Q3"/>
  <sheetViews>
    <sheetView workbookViewId="0">
      <selection activeCell="D11" sqref="D11"/>
    </sheetView>
  </sheetViews>
  <sheetFormatPr defaultRowHeight="18.75"/>
  <cols>
    <col min="1" max="1" width="10.75" customWidth="1"/>
  </cols>
  <sheetData>
    <row r="1" spans="1:17">
      <c r="A1" s="9" t="s">
        <v>16</v>
      </c>
      <c r="B1" s="47" t="s">
        <v>9</v>
      </c>
      <c r="C1" s="48"/>
      <c r="D1" s="48"/>
      <c r="E1" s="48"/>
      <c r="F1" s="48"/>
      <c r="G1" s="48"/>
      <c r="H1" s="48"/>
      <c r="I1" s="49"/>
      <c r="J1" s="47" t="s">
        <v>7</v>
      </c>
      <c r="K1" s="48"/>
      <c r="L1" s="48"/>
      <c r="M1" s="48"/>
      <c r="N1" s="48"/>
      <c r="O1" s="48"/>
      <c r="P1" s="48"/>
      <c r="Q1" s="48"/>
    </row>
    <row r="2" spans="1:17">
      <c r="A2" s="2">
        <v>0</v>
      </c>
      <c r="B2" s="1">
        <v>104</v>
      </c>
      <c r="C2" s="1">
        <v>91</v>
      </c>
      <c r="D2" s="1">
        <v>100</v>
      </c>
      <c r="E2" s="1">
        <v>102</v>
      </c>
      <c r="F2" s="1">
        <v>116</v>
      </c>
      <c r="G2" s="1">
        <v>104</v>
      </c>
      <c r="H2" s="1">
        <v>91</v>
      </c>
      <c r="I2" s="2">
        <v>100</v>
      </c>
      <c r="J2" s="1">
        <v>105</v>
      </c>
      <c r="K2" s="1">
        <v>119</v>
      </c>
      <c r="L2" s="1">
        <v>107</v>
      </c>
      <c r="M2" s="1">
        <v>112</v>
      </c>
      <c r="N2" s="1">
        <v>97</v>
      </c>
      <c r="O2" s="1">
        <v>94</v>
      </c>
      <c r="P2" s="1">
        <v>102</v>
      </c>
      <c r="Q2" s="1">
        <v>116</v>
      </c>
    </row>
    <row r="3" spans="1:17">
      <c r="A3" s="2">
        <v>1</v>
      </c>
      <c r="B3" s="1">
        <v>130</v>
      </c>
      <c r="C3" s="1">
        <v>144</v>
      </c>
      <c r="D3" s="1">
        <v>128</v>
      </c>
      <c r="E3" s="1">
        <v>129</v>
      </c>
      <c r="F3" s="1">
        <v>129</v>
      </c>
      <c r="G3" s="1">
        <v>130</v>
      </c>
      <c r="H3" s="1">
        <v>144</v>
      </c>
      <c r="I3" s="2">
        <v>149</v>
      </c>
      <c r="J3" s="1">
        <v>128</v>
      </c>
      <c r="K3" s="1">
        <v>124</v>
      </c>
      <c r="L3" s="1">
        <v>122</v>
      </c>
      <c r="M3" s="1">
        <v>149</v>
      </c>
      <c r="N3" s="1">
        <v>118</v>
      </c>
      <c r="O3" s="1">
        <v>150</v>
      </c>
      <c r="P3" s="1">
        <v>128</v>
      </c>
      <c r="Q3" s="1">
        <v>150</v>
      </c>
    </row>
  </sheetData>
  <mergeCells count="2">
    <mergeCell ref="B1:I1"/>
    <mergeCell ref="J1:Q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AC30-5EF8-42EA-939C-2418C9CF3579}">
  <dimension ref="A1:R4"/>
  <sheetViews>
    <sheetView tabSelected="1" workbookViewId="0">
      <selection sqref="A1:A1048576"/>
    </sheetView>
  </sheetViews>
  <sheetFormatPr defaultRowHeight="18.75"/>
  <cols>
    <col min="1" max="1" width="10.5" customWidth="1"/>
  </cols>
  <sheetData>
    <row r="1" spans="1:18">
      <c r="A1" s="9" t="s">
        <v>16</v>
      </c>
      <c r="B1" s="47" t="s">
        <v>9</v>
      </c>
      <c r="C1" s="48"/>
      <c r="D1" s="48"/>
      <c r="E1" s="48"/>
      <c r="F1" s="48"/>
      <c r="G1" s="48"/>
      <c r="H1" s="48"/>
      <c r="I1" s="49"/>
      <c r="J1" s="47" t="s">
        <v>7</v>
      </c>
      <c r="K1" s="48"/>
      <c r="L1" s="48"/>
      <c r="M1" s="48"/>
      <c r="N1" s="48"/>
      <c r="O1" s="48"/>
      <c r="P1" s="48"/>
      <c r="Q1" s="48"/>
    </row>
    <row r="2" spans="1:18">
      <c r="A2" s="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2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/>
    </row>
    <row r="3" spans="1:18">
      <c r="A3" s="2">
        <v>2</v>
      </c>
      <c r="B3" s="1">
        <v>26.144069999999999</v>
      </c>
      <c r="C3" s="1">
        <v>25.691220000000001</v>
      </c>
      <c r="D3" s="1">
        <v>12.856389999999999</v>
      </c>
      <c r="E3" s="1">
        <v>20.629490000000001</v>
      </c>
      <c r="F3" s="1">
        <v>23.67266</v>
      </c>
      <c r="G3" s="1">
        <v>14.51384</v>
      </c>
      <c r="H3" s="1">
        <v>7.8415229999999996</v>
      </c>
      <c r="I3" s="2">
        <v>24.08569</v>
      </c>
      <c r="J3" s="1">
        <v>46.090159999999997</v>
      </c>
      <c r="K3" s="1">
        <v>32.719320000000003</v>
      </c>
      <c r="L3" s="1">
        <v>24.25</v>
      </c>
      <c r="M3" s="1">
        <v>31.363409999999998</v>
      </c>
      <c r="N3" s="1">
        <v>14.07272</v>
      </c>
      <c r="O3" s="1">
        <v>0.21703</v>
      </c>
      <c r="P3" s="1">
        <v>19.983509999999999</v>
      </c>
      <c r="Q3" s="1">
        <v>21.79467</v>
      </c>
      <c r="R3" s="1"/>
    </row>
    <row r="4" spans="1:18">
      <c r="A4" s="2">
        <v>4</v>
      </c>
      <c r="B4" s="1">
        <v>35.073050000000002</v>
      </c>
      <c r="C4" s="1">
        <v>30.660969999999999</v>
      </c>
      <c r="D4" s="1">
        <v>20.153590000000001</v>
      </c>
      <c r="E4" s="1">
        <v>19.293500000000002</v>
      </c>
      <c r="F4" s="1">
        <v>19.160530000000001</v>
      </c>
      <c r="G4" s="1">
        <v>17.15014</v>
      </c>
      <c r="H4" s="1">
        <v>21.441279999999999</v>
      </c>
      <c r="I4" s="2">
        <v>32.167990000000003</v>
      </c>
      <c r="J4" s="1">
        <v>48.62482</v>
      </c>
      <c r="K4" s="1">
        <v>32.289169999999999</v>
      </c>
      <c r="L4" s="1">
        <v>35.177570000000003</v>
      </c>
      <c r="M4" s="1">
        <v>31.958500000000001</v>
      </c>
      <c r="N4" s="1">
        <v>38.970379999999999</v>
      </c>
      <c r="O4" s="1">
        <v>43.870759999999997</v>
      </c>
      <c r="P4" s="1">
        <v>25.525639999999999</v>
      </c>
      <c r="Q4" s="1">
        <v>31.45964</v>
      </c>
      <c r="R4" s="1"/>
    </row>
  </sheetData>
  <mergeCells count="2">
    <mergeCell ref="B1:I1"/>
    <mergeCell ref="J1:Q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1B99-F4E1-4032-8BBB-59FA455A90E4}">
  <dimension ref="A1:E10"/>
  <sheetViews>
    <sheetView workbookViewId="0">
      <selection activeCell="D15" sqref="D15"/>
    </sheetView>
  </sheetViews>
  <sheetFormatPr defaultRowHeight="18.75"/>
  <cols>
    <col min="1" max="2" width="12.5" customWidth="1"/>
    <col min="4" max="5" width="11.625" customWidth="1"/>
  </cols>
  <sheetData>
    <row r="1" spans="1:5">
      <c r="A1" s="50" t="s">
        <v>81</v>
      </c>
      <c r="B1" s="50"/>
      <c r="D1" s="50" t="s">
        <v>82</v>
      </c>
      <c r="E1" s="50"/>
    </row>
    <row r="2" spans="1:5">
      <c r="A2" s="3" t="s">
        <v>8</v>
      </c>
      <c r="B2" s="4" t="s">
        <v>6</v>
      </c>
      <c r="D2" s="3" t="s">
        <v>8</v>
      </c>
      <c r="E2" s="4" t="s">
        <v>6</v>
      </c>
    </row>
    <row r="3" spans="1:5">
      <c r="A3" s="2">
        <v>2.4444439999999998</v>
      </c>
      <c r="B3" s="1">
        <v>1.6666669999999999</v>
      </c>
      <c r="D3" s="2">
        <v>5</v>
      </c>
      <c r="E3" s="1">
        <v>11</v>
      </c>
    </row>
    <row r="4" spans="1:5">
      <c r="A4" s="2">
        <v>1.7407410000000001</v>
      </c>
      <c r="B4" s="1">
        <v>1.8518520000000001</v>
      </c>
      <c r="D4" s="2">
        <v>4</v>
      </c>
      <c r="E4" s="1">
        <v>10</v>
      </c>
    </row>
    <row r="5" spans="1:5">
      <c r="A5" s="2">
        <v>2.481481</v>
      </c>
      <c r="B5" s="1">
        <v>2.1111110000000002</v>
      </c>
      <c r="D5" s="2">
        <v>3</v>
      </c>
      <c r="E5" s="1">
        <v>7</v>
      </c>
    </row>
    <row r="6" spans="1:5">
      <c r="A6" s="2">
        <v>2.4074070000000001</v>
      </c>
      <c r="B6" s="1">
        <v>1.4444440000000001</v>
      </c>
      <c r="D6" s="2">
        <v>2</v>
      </c>
      <c r="E6" s="1">
        <v>14</v>
      </c>
    </row>
    <row r="7" spans="1:5">
      <c r="A7" s="2">
        <v>2.1851850000000002</v>
      </c>
      <c r="B7" s="1">
        <v>1.6296299999999999</v>
      </c>
      <c r="D7" s="2">
        <v>2</v>
      </c>
      <c r="E7" s="1">
        <v>16</v>
      </c>
    </row>
    <row r="8" spans="1:5">
      <c r="A8" s="2">
        <v>1.7777780000000001</v>
      </c>
      <c r="B8" s="1">
        <v>2.518519</v>
      </c>
      <c r="D8" s="2">
        <v>4</v>
      </c>
      <c r="E8" s="1">
        <v>14</v>
      </c>
    </row>
    <row r="9" spans="1:5">
      <c r="A9" s="2">
        <v>2.5925929999999999</v>
      </c>
      <c r="B9" s="1">
        <v>1.2962959999999999</v>
      </c>
      <c r="D9" s="2">
        <v>4</v>
      </c>
      <c r="E9" s="1">
        <v>6</v>
      </c>
    </row>
    <row r="10" spans="1:5">
      <c r="A10" s="2">
        <v>2.1111110000000002</v>
      </c>
      <c r="B10" s="1">
        <v>1.481481</v>
      </c>
      <c r="D10" s="2">
        <v>3</v>
      </c>
      <c r="E10" s="1">
        <v>11</v>
      </c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E1C3-93B3-4662-BFA9-E19D216C720A}">
  <dimension ref="A1:F5"/>
  <sheetViews>
    <sheetView workbookViewId="0">
      <selection activeCell="D17" sqref="D17"/>
    </sheetView>
  </sheetViews>
  <sheetFormatPr defaultRowHeight="18.75"/>
  <cols>
    <col min="1" max="1" width="9.75" customWidth="1"/>
    <col min="2" max="5" width="13.375" customWidth="1"/>
  </cols>
  <sheetData>
    <row r="1" spans="1:6">
      <c r="A1" s="22"/>
      <c r="B1" s="51" t="s">
        <v>17</v>
      </c>
      <c r="C1" s="50"/>
      <c r="D1" s="50"/>
      <c r="E1" s="52"/>
    </row>
    <row r="2" spans="1:6">
      <c r="A2" s="9" t="s">
        <v>176</v>
      </c>
      <c r="B2" s="42">
        <v>0</v>
      </c>
      <c r="C2" s="43">
        <v>1</v>
      </c>
      <c r="D2" s="43">
        <v>2</v>
      </c>
      <c r="E2" s="44" t="s">
        <v>173</v>
      </c>
      <c r="F2" s="10" t="s">
        <v>196</v>
      </c>
    </row>
    <row r="3" spans="1:6">
      <c r="A3" s="22">
        <f>E14-74</f>
        <v>-74</v>
      </c>
      <c r="B3" s="31" t="s">
        <v>197</v>
      </c>
      <c r="C3" t="s">
        <v>198</v>
      </c>
      <c r="D3" t="s">
        <v>200</v>
      </c>
      <c r="E3" s="22" t="s">
        <v>201</v>
      </c>
      <c r="F3">
        <v>21</v>
      </c>
    </row>
    <row r="4" spans="1:6">
      <c r="A4" s="22" t="s">
        <v>174</v>
      </c>
      <c r="B4" t="s">
        <v>177</v>
      </c>
      <c r="C4" t="s">
        <v>177</v>
      </c>
      <c r="D4" t="s">
        <v>179</v>
      </c>
      <c r="E4" s="22" t="s">
        <v>178</v>
      </c>
      <c r="F4">
        <v>11</v>
      </c>
    </row>
    <row r="5" spans="1:6">
      <c r="A5" s="22" t="s">
        <v>175</v>
      </c>
      <c r="B5" s="31" t="s">
        <v>180</v>
      </c>
      <c r="C5" t="s">
        <v>181</v>
      </c>
      <c r="D5" t="s">
        <v>183</v>
      </c>
      <c r="E5" s="22" t="s">
        <v>182</v>
      </c>
      <c r="F5">
        <v>12</v>
      </c>
    </row>
  </sheetData>
  <mergeCells count="1">
    <mergeCell ref="B1:E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7F87-CC6C-4A36-AA5C-4F9CE38600FB}">
  <dimension ref="A1:B7"/>
  <sheetViews>
    <sheetView workbookViewId="0">
      <selection sqref="A1:XFD1"/>
    </sheetView>
  </sheetViews>
  <sheetFormatPr defaultRowHeight="18.75"/>
  <cols>
    <col min="1" max="2" width="13.75" customWidth="1"/>
  </cols>
  <sheetData>
    <row r="1" spans="1:2">
      <c r="A1" s="15" t="s">
        <v>17</v>
      </c>
      <c r="B1" s="15" t="s">
        <v>18</v>
      </c>
    </row>
    <row r="2" spans="1:2">
      <c r="A2" s="15">
        <v>0</v>
      </c>
      <c r="B2" s="15">
        <v>18</v>
      </c>
    </row>
    <row r="3" spans="1:2">
      <c r="A3" s="15">
        <v>1</v>
      </c>
      <c r="B3" s="15">
        <v>13</v>
      </c>
    </row>
    <row r="4" spans="1:2">
      <c r="A4" s="15">
        <v>2</v>
      </c>
      <c r="B4" s="15">
        <v>8</v>
      </c>
    </row>
    <row r="5" spans="1:2">
      <c r="A5" s="15">
        <v>3</v>
      </c>
      <c r="B5" s="15">
        <v>3</v>
      </c>
    </row>
    <row r="6" spans="1:2">
      <c r="A6" s="15">
        <v>4</v>
      </c>
      <c r="B6" s="15">
        <v>2</v>
      </c>
    </row>
    <row r="7" spans="1:2">
      <c r="A7" s="19"/>
      <c r="B7" s="19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D79C-C6E8-4C69-85A2-57F00AE4CE78}">
  <dimension ref="A1:B10"/>
  <sheetViews>
    <sheetView workbookViewId="0">
      <selection activeCell="G20" sqref="G20"/>
    </sheetView>
  </sheetViews>
  <sheetFormatPr defaultRowHeight="18.75"/>
  <cols>
    <col min="2" max="2" width="17.75" customWidth="1"/>
  </cols>
  <sheetData>
    <row r="1" spans="1:2">
      <c r="B1" s="15" t="s">
        <v>19</v>
      </c>
    </row>
    <row r="2" spans="1:2">
      <c r="A2" s="15" t="s">
        <v>20</v>
      </c>
      <c r="B2" s="15">
        <v>11</v>
      </c>
    </row>
    <row r="3" spans="1:2">
      <c r="A3" s="15" t="s">
        <v>21</v>
      </c>
      <c r="B3" s="15">
        <v>9</v>
      </c>
    </row>
    <row r="4" spans="1:2">
      <c r="A4" s="15" t="s">
        <v>22</v>
      </c>
      <c r="B4" s="15">
        <v>7</v>
      </c>
    </row>
    <row r="5" spans="1:2">
      <c r="A5" s="15" t="s">
        <v>23</v>
      </c>
      <c r="B5" s="15">
        <v>5</v>
      </c>
    </row>
    <row r="6" spans="1:2">
      <c r="A6" s="15" t="s">
        <v>24</v>
      </c>
      <c r="B6" s="15">
        <v>4</v>
      </c>
    </row>
    <row r="7" spans="1:2">
      <c r="A7" s="15" t="s">
        <v>25</v>
      </c>
      <c r="B7" s="15">
        <v>1</v>
      </c>
    </row>
    <row r="8" spans="1:2">
      <c r="A8" s="15" t="s">
        <v>26</v>
      </c>
      <c r="B8" s="15">
        <v>1</v>
      </c>
    </row>
    <row r="9" spans="1:2">
      <c r="A9" s="15" t="s">
        <v>27</v>
      </c>
      <c r="B9" s="15">
        <v>1</v>
      </c>
    </row>
    <row r="10" spans="1:2">
      <c r="A10" s="15" t="s">
        <v>28</v>
      </c>
      <c r="B10" s="15">
        <v>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2938-E513-435D-973B-5882915E7147}">
  <dimension ref="A1:Q55"/>
  <sheetViews>
    <sheetView workbookViewId="0">
      <selection activeCell="J21" sqref="J21"/>
    </sheetView>
  </sheetViews>
  <sheetFormatPr defaultRowHeight="18.75"/>
  <cols>
    <col min="15" max="15" width="29.875" customWidth="1"/>
    <col min="16" max="16" width="24" customWidth="1"/>
  </cols>
  <sheetData>
    <row r="1" spans="1:17">
      <c r="A1" s="14"/>
      <c r="B1" s="36" t="s">
        <v>29</v>
      </c>
      <c r="C1" s="12"/>
      <c r="D1" s="12"/>
      <c r="E1" s="12"/>
      <c r="F1" s="12"/>
      <c r="G1" s="12"/>
      <c r="H1" s="12"/>
      <c r="I1" s="12"/>
      <c r="J1" s="12"/>
      <c r="K1" s="12"/>
      <c r="L1" s="12"/>
      <c r="N1" s="37" t="s">
        <v>84</v>
      </c>
      <c r="O1" s="32" t="s">
        <v>85</v>
      </c>
      <c r="P1" s="32" t="s">
        <v>86</v>
      </c>
      <c r="Q1" s="32" t="s">
        <v>29</v>
      </c>
    </row>
    <row r="2" spans="1:17">
      <c r="A2" s="35" t="s">
        <v>20</v>
      </c>
      <c r="B2" s="16">
        <v>5.1710000000000002E-3</v>
      </c>
      <c r="C2" s="16">
        <v>7.8759999999999993E-3</v>
      </c>
      <c r="D2" s="16">
        <v>7.9139999999999992E-3</v>
      </c>
      <c r="E2" s="16">
        <v>1.0200000000000001E-2</v>
      </c>
      <c r="F2" s="16">
        <v>1.2135E-2</v>
      </c>
      <c r="G2" s="16">
        <v>1.2168E-2</v>
      </c>
      <c r="H2" s="16">
        <v>1.2829E-2</v>
      </c>
      <c r="I2" s="16">
        <v>1.3429999999999999E-2</v>
      </c>
      <c r="J2" s="16">
        <v>7.5066999999999995E-2</v>
      </c>
      <c r="K2" s="16">
        <v>0.197633</v>
      </c>
      <c r="L2" s="16">
        <v>0.42372100000000001</v>
      </c>
      <c r="N2" s="38" t="s">
        <v>87</v>
      </c>
      <c r="O2" s="33" t="s">
        <v>88</v>
      </c>
      <c r="P2" s="33" t="s">
        <v>89</v>
      </c>
      <c r="Q2" s="33">
        <v>1.2829E-2</v>
      </c>
    </row>
    <row r="3" spans="1:17">
      <c r="A3" s="35" t="s">
        <v>21</v>
      </c>
      <c r="B3" s="16">
        <v>5.1419999999999999E-3</v>
      </c>
      <c r="C3" s="16">
        <v>5.4460000000000003E-3</v>
      </c>
      <c r="D3" s="16">
        <v>5.8989999999999997E-3</v>
      </c>
      <c r="E3" s="16">
        <v>6.417E-3</v>
      </c>
      <c r="F3" s="16">
        <v>9.7730000000000004E-3</v>
      </c>
      <c r="G3" s="16">
        <v>1.5972E-2</v>
      </c>
      <c r="H3" s="16">
        <v>1.6278999999999998E-2</v>
      </c>
      <c r="I3" s="16">
        <v>2.4133999999999999E-2</v>
      </c>
      <c r="J3" s="16">
        <v>4.6091E-2</v>
      </c>
      <c r="K3" s="13"/>
      <c r="L3" s="13"/>
      <c r="N3" s="38" t="s">
        <v>87</v>
      </c>
      <c r="O3" s="33" t="s">
        <v>94</v>
      </c>
      <c r="P3" s="33" t="s">
        <v>95</v>
      </c>
      <c r="Q3" s="33">
        <v>7.5066999999999995E-2</v>
      </c>
    </row>
    <row r="4" spans="1:17">
      <c r="A4" s="35" t="s">
        <v>22</v>
      </c>
      <c r="B4" s="16">
        <v>5.8950000000000001E-3</v>
      </c>
      <c r="C4" s="16">
        <v>8.3180000000000007E-3</v>
      </c>
      <c r="D4" s="16">
        <v>8.4239999999999992E-3</v>
      </c>
      <c r="E4" s="16">
        <v>9.9880000000000004E-3</v>
      </c>
      <c r="F4" s="16">
        <v>1.0708000000000001E-2</v>
      </c>
      <c r="G4" s="16">
        <v>1.1167E-2</v>
      </c>
      <c r="H4" s="16">
        <v>3.0263000000000002E-2</v>
      </c>
      <c r="L4" s="13"/>
      <c r="N4" s="38" t="s">
        <v>87</v>
      </c>
      <c r="O4" s="33" t="s">
        <v>96</v>
      </c>
      <c r="P4" s="33" t="s">
        <v>97</v>
      </c>
      <c r="Q4" s="33">
        <v>7.8759999999999993E-3</v>
      </c>
    </row>
    <row r="5" spans="1:17">
      <c r="A5" s="35" t="s">
        <v>23</v>
      </c>
      <c r="B5" s="16">
        <v>5.372E-3</v>
      </c>
      <c r="C5" s="16">
        <v>6.5570000000000003E-3</v>
      </c>
      <c r="D5" s="16">
        <v>1.2496E-2</v>
      </c>
      <c r="E5" s="16">
        <v>2.6869000000000001E-2</v>
      </c>
      <c r="F5" s="16">
        <v>0.19169900000000001</v>
      </c>
      <c r="H5" s="13"/>
      <c r="I5" s="13"/>
      <c r="J5" s="13"/>
      <c r="K5" s="13"/>
      <c r="L5" s="13"/>
      <c r="N5" s="38" t="s">
        <v>87</v>
      </c>
      <c r="O5" s="33" t="s">
        <v>111</v>
      </c>
      <c r="P5" s="33" t="s">
        <v>112</v>
      </c>
      <c r="Q5" s="33">
        <v>0.197633</v>
      </c>
    </row>
    <row r="6" spans="1:17">
      <c r="A6" s="35" t="s">
        <v>24</v>
      </c>
      <c r="B6" s="16">
        <v>7.3920000000000001E-3</v>
      </c>
      <c r="C6" s="16">
        <v>1.0019999999999999E-2</v>
      </c>
      <c r="D6" s="16">
        <v>4.3077999999999998E-2</v>
      </c>
      <c r="E6" s="16">
        <v>4.5004000000000002E-2</v>
      </c>
      <c r="I6" s="13"/>
      <c r="J6" s="13"/>
      <c r="K6" s="13"/>
      <c r="L6" s="13"/>
      <c r="N6" s="38" t="s">
        <v>87</v>
      </c>
      <c r="O6" s="33" t="s">
        <v>116</v>
      </c>
      <c r="P6" s="33" t="s">
        <v>117</v>
      </c>
      <c r="Q6" s="33">
        <v>5.1710000000000002E-3</v>
      </c>
    </row>
    <row r="7" spans="1:17">
      <c r="A7" s="35" t="s">
        <v>25</v>
      </c>
      <c r="B7" s="16">
        <v>6.1060000000000003E-3</v>
      </c>
      <c r="C7" s="16"/>
      <c r="E7" s="13"/>
      <c r="F7" s="13"/>
      <c r="G7" s="13"/>
      <c r="H7" s="13"/>
      <c r="I7" s="13"/>
      <c r="J7" s="13"/>
      <c r="K7" s="13"/>
      <c r="L7" s="13"/>
      <c r="N7" s="38" t="s">
        <v>87</v>
      </c>
      <c r="O7" s="33" t="s">
        <v>127</v>
      </c>
      <c r="P7" s="33" t="s">
        <v>128</v>
      </c>
      <c r="Q7" s="33">
        <v>1.2135E-2</v>
      </c>
    </row>
    <row r="8" spans="1:17">
      <c r="A8" s="35" t="s">
        <v>26</v>
      </c>
      <c r="B8" s="16">
        <v>7.2700000000000004E-3</v>
      </c>
      <c r="C8" s="13"/>
      <c r="D8" s="13"/>
      <c r="E8" s="13"/>
      <c r="F8" s="13"/>
      <c r="G8" s="13"/>
      <c r="H8" s="13"/>
      <c r="I8" s="13"/>
      <c r="J8" s="13"/>
      <c r="K8" s="13"/>
      <c r="L8" s="13"/>
      <c r="N8" s="38" t="s">
        <v>87</v>
      </c>
      <c r="O8" s="33" t="s">
        <v>133</v>
      </c>
      <c r="P8" s="33" t="s">
        <v>134</v>
      </c>
      <c r="Q8" s="33">
        <v>1.3429999999999999E-2</v>
      </c>
    </row>
    <row r="9" spans="1:17">
      <c r="A9" s="35" t="s">
        <v>27</v>
      </c>
      <c r="B9" s="16">
        <v>5.0980000000000001E-3</v>
      </c>
      <c r="C9" s="13"/>
      <c r="D9" s="13"/>
      <c r="E9" s="13"/>
      <c r="F9" s="13"/>
      <c r="G9" s="13"/>
      <c r="H9" s="13"/>
      <c r="I9" s="13"/>
      <c r="J9" s="13"/>
      <c r="K9" s="13"/>
      <c r="L9" s="13"/>
      <c r="N9" s="38" t="s">
        <v>87</v>
      </c>
      <c r="O9" s="33" t="s">
        <v>135</v>
      </c>
      <c r="P9" s="33" t="s">
        <v>136</v>
      </c>
      <c r="Q9" s="33">
        <v>1.2168E-2</v>
      </c>
    </row>
    <row r="10" spans="1:17">
      <c r="A10" s="35" t="s">
        <v>28</v>
      </c>
      <c r="B10" s="16">
        <v>6.3916000000000001E-2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38" t="s">
        <v>87</v>
      </c>
      <c r="O10" s="33" t="s">
        <v>137</v>
      </c>
      <c r="P10" s="33" t="s">
        <v>138</v>
      </c>
      <c r="Q10" s="33">
        <v>7.9139999999999992E-3</v>
      </c>
    </row>
    <row r="11" spans="1:17">
      <c r="C11" s="13"/>
      <c r="D11" s="13"/>
      <c r="E11" s="13"/>
      <c r="F11" s="13"/>
      <c r="G11" s="13"/>
      <c r="H11" s="13"/>
      <c r="I11" s="13"/>
      <c r="J11" s="13"/>
      <c r="K11" s="13"/>
      <c r="L11" s="13"/>
      <c r="N11" s="38" t="s">
        <v>87</v>
      </c>
      <c r="O11" s="33" t="s">
        <v>151</v>
      </c>
      <c r="P11" s="33" t="s">
        <v>152</v>
      </c>
      <c r="Q11" s="33">
        <v>1.0200000000000001E-2</v>
      </c>
    </row>
    <row r="12" spans="1:17">
      <c r="A12" s="33"/>
      <c r="N12" s="38" t="s">
        <v>87</v>
      </c>
      <c r="O12" s="33" t="s">
        <v>157</v>
      </c>
      <c r="P12" s="33" t="s">
        <v>158</v>
      </c>
      <c r="Q12" s="33">
        <v>0.42372100000000001</v>
      </c>
    </row>
    <row r="13" spans="1:17">
      <c r="A13" s="33"/>
      <c r="B13" s="33"/>
      <c r="N13" s="38" t="s">
        <v>21</v>
      </c>
      <c r="O13" s="33" t="s">
        <v>90</v>
      </c>
      <c r="P13" s="33" t="s">
        <v>91</v>
      </c>
      <c r="Q13" s="33">
        <v>4.6091E-2</v>
      </c>
    </row>
    <row r="14" spans="1:17">
      <c r="A14" s="33"/>
      <c r="B14" s="33"/>
      <c r="N14" s="38" t="s">
        <v>21</v>
      </c>
      <c r="O14" s="33" t="s">
        <v>92</v>
      </c>
      <c r="P14" s="33" t="s">
        <v>93</v>
      </c>
      <c r="Q14" s="33">
        <v>6.417E-3</v>
      </c>
    </row>
    <row r="15" spans="1:17">
      <c r="A15" s="33"/>
      <c r="B15" s="33"/>
      <c r="C15" s="33"/>
      <c r="D15" s="33"/>
      <c r="N15" s="38" t="s">
        <v>21</v>
      </c>
      <c r="O15" s="33" t="s">
        <v>101</v>
      </c>
      <c r="P15" s="33" t="s">
        <v>102</v>
      </c>
      <c r="Q15" s="33">
        <v>5.8989999999999997E-3</v>
      </c>
    </row>
    <row r="16" spans="1:17">
      <c r="A16" s="33"/>
      <c r="B16" s="33"/>
      <c r="C16" s="33"/>
      <c r="D16" s="33"/>
      <c r="N16" s="38" t="s">
        <v>21</v>
      </c>
      <c r="O16" s="33" t="s">
        <v>169</v>
      </c>
      <c r="P16" s="33" t="s">
        <v>170</v>
      </c>
      <c r="Q16" s="33">
        <v>2.4133999999999999E-2</v>
      </c>
    </row>
    <row r="17" spans="1:17">
      <c r="A17" s="33"/>
      <c r="B17" s="33"/>
      <c r="C17" s="33"/>
      <c r="D17" s="33"/>
      <c r="N17" s="38" t="s">
        <v>21</v>
      </c>
      <c r="O17" s="33" t="s">
        <v>143</v>
      </c>
      <c r="P17" s="33" t="s">
        <v>144</v>
      </c>
      <c r="Q17" s="33">
        <v>1.5972E-2</v>
      </c>
    </row>
    <row r="18" spans="1:17">
      <c r="A18" s="33"/>
      <c r="B18" s="33"/>
      <c r="C18" s="33"/>
      <c r="D18" s="33"/>
      <c r="N18" s="38" t="s">
        <v>21</v>
      </c>
      <c r="O18" s="33" t="s">
        <v>153</v>
      </c>
      <c r="P18" s="33" t="s">
        <v>154</v>
      </c>
      <c r="Q18" s="33">
        <v>5.1419999999999999E-3</v>
      </c>
    </row>
    <row r="19" spans="1:17">
      <c r="A19" s="33"/>
      <c r="B19" s="33"/>
      <c r="C19" s="33"/>
      <c r="D19" s="33"/>
      <c r="N19" s="38" t="s">
        <v>21</v>
      </c>
      <c r="O19" s="33" t="s">
        <v>155</v>
      </c>
      <c r="P19" s="33" t="s">
        <v>156</v>
      </c>
      <c r="Q19" s="33">
        <v>5.4460000000000003E-3</v>
      </c>
    </row>
    <row r="20" spans="1:17">
      <c r="A20" s="33"/>
      <c r="B20" s="33"/>
      <c r="C20" s="33"/>
      <c r="D20" s="33"/>
      <c r="N20" s="38" t="s">
        <v>21</v>
      </c>
      <c r="O20" s="33" t="s">
        <v>161</v>
      </c>
      <c r="P20" s="33" t="s">
        <v>162</v>
      </c>
      <c r="Q20" s="33">
        <v>1.6278999999999998E-2</v>
      </c>
    </row>
    <row r="21" spans="1:17">
      <c r="A21" s="33"/>
      <c r="B21" s="33"/>
      <c r="C21" s="33"/>
      <c r="D21" s="33"/>
      <c r="N21" s="38" t="s">
        <v>21</v>
      </c>
      <c r="O21" s="33" t="s">
        <v>165</v>
      </c>
      <c r="P21" s="33" t="s">
        <v>166</v>
      </c>
      <c r="Q21" s="33">
        <v>9.7730000000000004E-3</v>
      </c>
    </row>
    <row r="22" spans="1:17">
      <c r="A22" s="33"/>
      <c r="B22" s="33"/>
      <c r="C22" s="33"/>
      <c r="D22" s="33"/>
      <c r="N22" s="38" t="s">
        <v>113</v>
      </c>
      <c r="O22" s="33" t="s">
        <v>114</v>
      </c>
      <c r="P22" s="33" t="s">
        <v>115</v>
      </c>
      <c r="Q22" s="33">
        <v>5.8950000000000001E-3</v>
      </c>
    </row>
    <row r="23" spans="1:17">
      <c r="A23" s="33"/>
      <c r="B23" s="33"/>
      <c r="C23" s="33"/>
      <c r="D23" s="33"/>
      <c r="N23" s="38" t="s">
        <v>113</v>
      </c>
      <c r="O23" s="33" t="s">
        <v>118</v>
      </c>
      <c r="P23" s="33" t="s">
        <v>119</v>
      </c>
      <c r="Q23" s="33">
        <v>8.4239999999999992E-3</v>
      </c>
    </row>
    <row r="24" spans="1:17">
      <c r="A24" s="33"/>
      <c r="B24" s="33"/>
      <c r="C24" s="33"/>
      <c r="D24" s="33"/>
      <c r="N24" s="38" t="s">
        <v>113</v>
      </c>
      <c r="O24" s="33" t="s">
        <v>120</v>
      </c>
      <c r="P24" s="33" t="s">
        <v>121</v>
      </c>
      <c r="Q24" s="33">
        <v>1.0708000000000001E-2</v>
      </c>
    </row>
    <row r="25" spans="1:17">
      <c r="A25" s="33"/>
      <c r="B25" s="33"/>
      <c r="C25" s="33"/>
      <c r="D25" s="33"/>
      <c r="N25" s="38" t="s">
        <v>113</v>
      </c>
      <c r="O25" s="33" t="s">
        <v>141</v>
      </c>
      <c r="P25" s="33" t="s">
        <v>142</v>
      </c>
      <c r="Q25" s="33">
        <v>9.9880000000000004E-3</v>
      </c>
    </row>
    <row r="26" spans="1:17">
      <c r="A26" s="33"/>
      <c r="B26" s="33"/>
      <c r="C26" s="33"/>
      <c r="D26" s="33"/>
      <c r="N26" s="38" t="s">
        <v>113</v>
      </c>
      <c r="O26" s="33" t="s">
        <v>147</v>
      </c>
      <c r="P26" s="33" t="s">
        <v>148</v>
      </c>
      <c r="Q26" s="33">
        <v>8.3180000000000007E-3</v>
      </c>
    </row>
    <row r="27" spans="1:17">
      <c r="A27" s="33"/>
      <c r="B27" s="33"/>
      <c r="C27" s="33"/>
      <c r="D27" s="33"/>
      <c r="N27" s="38" t="s">
        <v>113</v>
      </c>
      <c r="O27" s="33" t="s">
        <v>163</v>
      </c>
      <c r="P27" s="33" t="s">
        <v>164</v>
      </c>
      <c r="Q27" s="33">
        <v>1.1167E-2</v>
      </c>
    </row>
    <row r="28" spans="1:17">
      <c r="A28" s="33"/>
      <c r="B28" s="33"/>
      <c r="C28" s="33"/>
      <c r="D28" s="33"/>
      <c r="N28" s="38" t="s">
        <v>113</v>
      </c>
      <c r="O28" s="33" t="s">
        <v>167</v>
      </c>
      <c r="P28" s="33" t="s">
        <v>168</v>
      </c>
      <c r="Q28" s="33">
        <v>3.0263000000000002E-2</v>
      </c>
    </row>
    <row r="29" spans="1:17">
      <c r="A29" s="33"/>
      <c r="B29" s="33"/>
      <c r="C29" s="33"/>
      <c r="D29" s="33"/>
      <c r="N29" s="38" t="s">
        <v>23</v>
      </c>
      <c r="O29" s="33" t="s">
        <v>106</v>
      </c>
      <c r="P29" s="33" t="s">
        <v>107</v>
      </c>
      <c r="Q29" s="33">
        <v>5.372E-3</v>
      </c>
    </row>
    <row r="30" spans="1:17">
      <c r="A30" s="33"/>
      <c r="B30" s="33"/>
      <c r="C30" s="33"/>
      <c r="D30" s="33"/>
      <c r="N30" s="38" t="s">
        <v>23</v>
      </c>
      <c r="O30" s="33" t="s">
        <v>129</v>
      </c>
      <c r="P30" s="33" t="s">
        <v>130</v>
      </c>
      <c r="Q30" s="33">
        <v>1.2496E-2</v>
      </c>
    </row>
    <row r="31" spans="1:17">
      <c r="A31" s="33"/>
      <c r="B31" s="33"/>
      <c r="C31" s="33"/>
      <c r="D31" s="33"/>
      <c r="N31" s="38" t="s">
        <v>23</v>
      </c>
      <c r="O31" s="33" t="s">
        <v>131</v>
      </c>
      <c r="P31" s="33" t="s">
        <v>132</v>
      </c>
      <c r="Q31" s="33">
        <v>6.5570000000000003E-3</v>
      </c>
    </row>
    <row r="32" spans="1:17">
      <c r="A32" s="33"/>
      <c r="B32" s="33"/>
      <c r="C32" s="33"/>
      <c r="D32" s="33"/>
      <c r="N32" s="38" t="s">
        <v>23</v>
      </c>
      <c r="O32" s="33" t="s">
        <v>149</v>
      </c>
      <c r="P32" s="33" t="s">
        <v>150</v>
      </c>
      <c r="Q32" s="33">
        <v>2.6869000000000001E-2</v>
      </c>
    </row>
    <row r="33" spans="1:17">
      <c r="A33" s="33"/>
      <c r="B33" s="33"/>
      <c r="C33" s="33"/>
      <c r="D33" s="33"/>
      <c r="N33" s="38" t="s">
        <v>23</v>
      </c>
      <c r="O33" s="33" t="s">
        <v>129</v>
      </c>
      <c r="P33" s="33" t="s">
        <v>130</v>
      </c>
      <c r="Q33" s="33">
        <v>0.19169900000000001</v>
      </c>
    </row>
    <row r="34" spans="1:17">
      <c r="A34" s="33"/>
      <c r="B34" s="33"/>
      <c r="C34" s="33"/>
      <c r="D34" s="33"/>
      <c r="N34" s="38" t="s">
        <v>108</v>
      </c>
      <c r="O34" s="33" t="s">
        <v>109</v>
      </c>
      <c r="P34" s="33" t="s">
        <v>110</v>
      </c>
      <c r="Q34" s="33">
        <v>1.0019999999999999E-2</v>
      </c>
    </row>
    <row r="35" spans="1:17">
      <c r="A35" s="33"/>
      <c r="B35" s="33"/>
      <c r="C35" s="33"/>
      <c r="D35" s="33"/>
      <c r="N35" s="38" t="s">
        <v>108</v>
      </c>
      <c r="O35" s="33" t="s">
        <v>125</v>
      </c>
      <c r="P35" s="33" t="s">
        <v>126</v>
      </c>
      <c r="Q35" s="33">
        <v>4.5004000000000002E-2</v>
      </c>
    </row>
    <row r="36" spans="1:17">
      <c r="A36" s="33"/>
      <c r="B36" s="33"/>
      <c r="C36" s="33"/>
      <c r="D36" s="33"/>
      <c r="N36" s="38" t="s">
        <v>108</v>
      </c>
      <c r="O36" s="33" t="s">
        <v>139</v>
      </c>
      <c r="P36" s="33" t="s">
        <v>140</v>
      </c>
      <c r="Q36" s="33">
        <v>4.3077999999999998E-2</v>
      </c>
    </row>
    <row r="37" spans="1:17">
      <c r="A37" s="33"/>
      <c r="B37" s="33"/>
      <c r="C37" s="33"/>
      <c r="D37" s="33"/>
      <c r="N37" s="38" t="s">
        <v>108</v>
      </c>
      <c r="O37" s="33" t="s">
        <v>145</v>
      </c>
      <c r="P37" s="33" t="s">
        <v>146</v>
      </c>
      <c r="Q37" s="33">
        <v>7.3920000000000001E-3</v>
      </c>
    </row>
    <row r="38" spans="1:17">
      <c r="A38" s="33"/>
      <c r="B38" s="33"/>
      <c r="C38" s="33"/>
      <c r="D38" s="33"/>
      <c r="N38" s="38" t="s">
        <v>25</v>
      </c>
      <c r="O38" s="33" t="s">
        <v>159</v>
      </c>
      <c r="P38" s="33" t="s">
        <v>160</v>
      </c>
      <c r="Q38" s="33">
        <v>6.1060000000000003E-3</v>
      </c>
    </row>
    <row r="39" spans="1:17">
      <c r="A39" s="33"/>
      <c r="B39" s="33"/>
      <c r="C39" s="33"/>
      <c r="D39" s="33"/>
      <c r="N39" s="38" t="s">
        <v>98</v>
      </c>
      <c r="O39" s="33" t="s">
        <v>99</v>
      </c>
      <c r="P39" s="33" t="s">
        <v>100</v>
      </c>
      <c r="Q39" s="33">
        <v>7.2700000000000004E-3</v>
      </c>
    </row>
    <row r="40" spans="1:17">
      <c r="A40" s="33"/>
      <c r="B40" s="33"/>
      <c r="C40" s="33"/>
      <c r="D40" s="33"/>
      <c r="N40" s="38" t="s">
        <v>103</v>
      </c>
      <c r="O40" s="33" t="s">
        <v>104</v>
      </c>
      <c r="P40" s="33" t="s">
        <v>105</v>
      </c>
      <c r="Q40" s="33">
        <v>5.0980000000000001E-3</v>
      </c>
    </row>
    <row r="41" spans="1:17">
      <c r="A41" s="33"/>
      <c r="B41" s="33"/>
      <c r="C41" s="33"/>
      <c r="D41" s="33"/>
      <c r="N41" s="38" t="s">
        <v>122</v>
      </c>
      <c r="O41" s="33" t="s">
        <v>123</v>
      </c>
      <c r="P41" s="33" t="s">
        <v>124</v>
      </c>
      <c r="Q41" s="33">
        <v>6.3916000000000001E-2</v>
      </c>
    </row>
    <row r="42" spans="1:17">
      <c r="A42" s="33"/>
      <c r="B42" s="33"/>
      <c r="C42" s="33"/>
      <c r="D42" s="33"/>
    </row>
    <row r="43" spans="1:17">
      <c r="A43" s="33"/>
      <c r="B43" s="33"/>
      <c r="C43" s="33"/>
      <c r="D43" s="33"/>
    </row>
    <row r="44" spans="1:17">
      <c r="A44" s="33"/>
      <c r="B44" s="33"/>
      <c r="C44" s="33"/>
      <c r="D44" s="33"/>
    </row>
    <row r="45" spans="1:17">
      <c r="A45" s="33"/>
      <c r="B45" s="33"/>
      <c r="C45" s="33"/>
      <c r="D45" s="33"/>
    </row>
    <row r="46" spans="1:17">
      <c r="A46" s="33"/>
      <c r="B46" s="33"/>
      <c r="C46" s="33"/>
      <c r="D46" s="33"/>
    </row>
    <row r="47" spans="1:17">
      <c r="A47" s="33"/>
      <c r="B47" s="33"/>
      <c r="C47" s="33"/>
      <c r="D47" s="33"/>
    </row>
    <row r="48" spans="1:17">
      <c r="A48" s="33"/>
      <c r="B48" s="33"/>
      <c r="C48" s="33"/>
      <c r="D48" s="33"/>
    </row>
    <row r="49" spans="1:4">
      <c r="A49" s="33"/>
      <c r="B49" s="34"/>
      <c r="C49" s="33"/>
      <c r="D49" s="33"/>
    </row>
    <row r="50" spans="1:4">
      <c r="A50" s="33"/>
      <c r="B50" s="33"/>
      <c r="C50" s="33"/>
      <c r="D50" s="33"/>
    </row>
    <row r="51" spans="1:4">
      <c r="A51" s="33"/>
      <c r="B51" s="34"/>
      <c r="C51" s="33"/>
      <c r="D51" s="33"/>
    </row>
    <row r="52" spans="1:4">
      <c r="A52" s="33"/>
      <c r="B52" s="33"/>
      <c r="C52" s="33"/>
      <c r="D52" s="33"/>
    </row>
    <row r="53" spans="1:4">
      <c r="A53" s="33"/>
      <c r="B53" s="33"/>
      <c r="C53" s="33"/>
      <c r="D53" s="33"/>
    </row>
    <row r="54" spans="1:4">
      <c r="A54" s="33"/>
      <c r="B54" s="33"/>
      <c r="C54" s="33"/>
      <c r="D54" s="33"/>
    </row>
    <row r="55" spans="1:4">
      <c r="C55" s="33"/>
      <c r="D55" s="33"/>
    </row>
  </sheetData>
  <sortState xmlns:xlrd2="http://schemas.microsoft.com/office/spreadsheetml/2017/richdata2" ref="B2:L2">
    <sortCondition ref="B2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Fig. 1B</vt:lpstr>
      <vt:lpstr>Fig. 1D</vt:lpstr>
      <vt:lpstr>Fig. 1E</vt:lpstr>
      <vt:lpstr>Fig. 1G</vt:lpstr>
      <vt:lpstr>Fig. 1I</vt:lpstr>
      <vt:lpstr>Fig. 2B</vt:lpstr>
      <vt:lpstr>Fig. 2C</vt:lpstr>
      <vt:lpstr>Fig. 2D</vt:lpstr>
      <vt:lpstr>Fig. 2E</vt:lpstr>
      <vt:lpstr>Fig. 2F</vt:lpstr>
      <vt:lpstr>Fig. 2G</vt:lpstr>
      <vt:lpstr>Fig. 2I</vt:lpstr>
      <vt:lpstr>Fig. 3C</vt:lpstr>
      <vt:lpstr>Fig. 3G, H</vt:lpstr>
      <vt:lpstr>Fig. 3J</vt:lpstr>
      <vt:lpstr>Fig. 3K</vt:lpstr>
      <vt:lpstr>Fig. 4C</vt:lpstr>
      <vt:lpstr>Fig. 4F</vt:lpstr>
      <vt:lpstr>Fig. 4H</vt:lpstr>
      <vt:lpstr>Fig. 4J</vt:lpstr>
      <vt:lpstr>Fig. 4L</vt:lpstr>
      <vt:lpstr>Fig. 5B</vt:lpstr>
      <vt:lpstr>Fig. 5E</vt:lpstr>
      <vt:lpstr>Fig. 5G</vt:lpstr>
      <vt:lpstr>Fig. 6C</vt:lpstr>
      <vt:lpstr>Fig. 6E</vt:lpstr>
      <vt:lpstr>Fig. S3C</vt:lpstr>
      <vt:lpstr>Fig. S3E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GPCR</dc:creator>
  <cp:lastModifiedBy>智貴 服部</cp:lastModifiedBy>
  <dcterms:created xsi:type="dcterms:W3CDTF">2015-06-05T18:19:34Z</dcterms:created>
  <dcterms:modified xsi:type="dcterms:W3CDTF">2025-12-18T06:30:23Z</dcterms:modified>
</cp:coreProperties>
</file>