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bhimanyugarg/Desktop/JCI R2/Uploaded Documents R2/"/>
    </mc:Choice>
  </mc:AlternateContent>
  <xr:revisionPtr revIDLastSave="0" documentId="13_ncr:1_{DE4CAC2C-A33A-804C-9C26-037903A30646}" xr6:coauthVersionLast="47" xr6:coauthVersionMax="47" xr10:uidLastSave="{00000000-0000-0000-0000-000000000000}"/>
  <bookViews>
    <workbookView xWindow="0" yWindow="500" windowWidth="28800" windowHeight="16300" activeTab="5" xr2:uid="{C62987DB-3D8E-4D9A-B311-BAB8A2CAD912}"/>
  </bookViews>
  <sheets>
    <sheet name="Figure 1H " sheetId="5" r:id="rId1"/>
    <sheet name="Supplemental Figure 1A " sheetId="1" r:id="rId2"/>
    <sheet name="Supplemental Figure 1B" sheetId="2" r:id="rId3"/>
    <sheet name="Supplemental Figure 1C" sheetId="3" r:id="rId4"/>
    <sheet name="Supplemental Figure 1D" sheetId="4" r:id="rId5"/>
    <sheet name="Supplemental Figure 2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" l="1"/>
  <c r="C6" i="3"/>
  <c r="B6" i="3"/>
  <c r="E6" i="3"/>
</calcChain>
</file>

<file path=xl/sharedStrings.xml><?xml version="1.0" encoding="utf-8"?>
<sst xmlns="http://schemas.openxmlformats.org/spreadsheetml/2006/main" count="84" uniqueCount="58">
  <si>
    <t>FPL 430.3</t>
  </si>
  <si>
    <t>FPL 430.7</t>
  </si>
  <si>
    <t>Chin</t>
  </si>
  <si>
    <t>Biceps</t>
  </si>
  <si>
    <t>Triceps</t>
  </si>
  <si>
    <t>Forearm</t>
  </si>
  <si>
    <t>Axilla</t>
  </si>
  <si>
    <t>Chest</t>
  </si>
  <si>
    <t>Sub-scapular</t>
  </si>
  <si>
    <t>Abdomen</t>
  </si>
  <si>
    <t>Supra-iliac</t>
  </si>
  <si>
    <t>Gluteal</t>
  </si>
  <si>
    <t>Thigh anterior</t>
  </si>
  <si>
    <t>Calf</t>
  </si>
  <si>
    <t>Female</t>
  </si>
  <si>
    <t>Male</t>
  </si>
  <si>
    <t>Lower Limb Fat / Truncal Fat</t>
  </si>
  <si>
    <t>FPL 421.3</t>
  </si>
  <si>
    <t>FPL 331.3</t>
  </si>
  <si>
    <t>Age (Months)</t>
  </si>
  <si>
    <t>Skinfold Thickness (mm)</t>
  </si>
  <si>
    <t>Control 1</t>
  </si>
  <si>
    <t>Control 2</t>
  </si>
  <si>
    <t>Control 4</t>
  </si>
  <si>
    <t>Control 3</t>
  </si>
  <si>
    <t>Control 5</t>
  </si>
  <si>
    <t>Control 6</t>
  </si>
  <si>
    <t>Control 7</t>
  </si>
  <si>
    <t>Control 8</t>
  </si>
  <si>
    <t>Utest p value</t>
  </si>
  <si>
    <t>Case 1</t>
  </si>
  <si>
    <t>Case 2</t>
  </si>
  <si>
    <t>Case 3</t>
  </si>
  <si>
    <t>Case 4</t>
  </si>
  <si>
    <t>FPL331.1</t>
  </si>
  <si>
    <t>FPL430.7</t>
  </si>
  <si>
    <t>FPL430.3</t>
  </si>
  <si>
    <t>FPL421.3</t>
  </si>
  <si>
    <t>Upper Limb Fat (%)</t>
  </si>
  <si>
    <t>Lower Limb Fat (%)</t>
  </si>
  <si>
    <t>Truncal Fat (%)</t>
  </si>
  <si>
    <t>C2:0-carnitine (µmol/L)</t>
  </si>
  <si>
    <t>C4:0-carnitine (µmol/L)</t>
  </si>
  <si>
    <t>C6:0-carnitine (µmol/L)</t>
  </si>
  <si>
    <t>C8:0-carnitine (µmol/L)</t>
  </si>
  <si>
    <t>C10:0-carnitine (µmol/L)</t>
  </si>
  <si>
    <t>C12:0-carnitine (µmol/L)</t>
  </si>
  <si>
    <t>C14:0-carnitine (µmol/L)</t>
  </si>
  <si>
    <t>C16:0-carnitine (µmol/L)</t>
  </si>
  <si>
    <t>C18:0-carnitine (µmol/L)</t>
  </si>
  <si>
    <t>C18:1-carnitine (µmol/L)</t>
  </si>
  <si>
    <t>C18:2-carnitine (µmol/L)</t>
  </si>
  <si>
    <t>C20:0-carnitine (µmol/L)</t>
  </si>
  <si>
    <t>Total Bilirubin (mg/dL)</t>
  </si>
  <si>
    <t>ALT (U/L)</t>
  </si>
  <si>
    <t>AST (U/L)</t>
  </si>
  <si>
    <t>GGT (U/L)</t>
  </si>
  <si>
    <t>Alk Phos (IU/L)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</si>
</sst>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4ABE-E3C5-4701-85B4-C1E075AF9DF8}">
  <dimension ref="A1:G15"/>
  <sheetViews>
    <sheetView topLeftCell="B1" workbookViewId="0">
      <selection activeCell="F5" sqref="F5"/>
    </sheetView>
  </sheetViews>
  <sheetFormatPr baseColWidth="10" defaultColWidth="8.83203125" defaultRowHeight="15" x14ac:dyDescent="0.2"/>
  <cols>
    <col min="1" max="1" width="14.83203125" customWidth="1"/>
    <col min="2" max="2" width="19.33203125" customWidth="1"/>
    <col min="3" max="3" width="21.33203125" customWidth="1"/>
    <col min="4" max="4" width="20.33203125" customWidth="1"/>
    <col min="5" max="5" width="21.33203125" customWidth="1"/>
    <col min="6" max="6" width="20.6640625" customWidth="1"/>
    <col min="7" max="7" width="15.5" customWidth="1"/>
  </cols>
  <sheetData>
    <row r="1" spans="1:7" x14ac:dyDescent="0.2">
      <c r="B1" t="s">
        <v>47</v>
      </c>
      <c r="C1" t="s">
        <v>48</v>
      </c>
      <c r="D1" t="s">
        <v>49</v>
      </c>
      <c r="E1" t="s">
        <v>50</v>
      </c>
      <c r="F1" t="s">
        <v>51</v>
      </c>
      <c r="G1" t="s">
        <v>52</v>
      </c>
    </row>
    <row r="2" spans="1:7" x14ac:dyDescent="0.2">
      <c r="A2" t="s">
        <v>21</v>
      </c>
      <c r="B2">
        <v>1.5572733E-2</v>
      </c>
      <c r="C2">
        <v>9.1171657000000003E-2</v>
      </c>
      <c r="D2">
        <v>3.6699953E-2</v>
      </c>
      <c r="E2">
        <v>0.17536546</v>
      </c>
      <c r="F2">
        <v>0.14215728899999999</v>
      </c>
      <c r="G2">
        <v>1.1974760000000001E-3</v>
      </c>
    </row>
    <row r="3" spans="1:7" x14ac:dyDescent="0.2">
      <c r="A3" t="s">
        <v>22</v>
      </c>
      <c r="B3">
        <v>1.1827229E-2</v>
      </c>
      <c r="C3">
        <v>5.1838429999999998E-2</v>
      </c>
      <c r="D3">
        <v>2.0471159999999999E-2</v>
      </c>
      <c r="E3">
        <v>6.4693015000000006E-2</v>
      </c>
      <c r="F3">
        <v>5.1205677999999998E-2</v>
      </c>
      <c r="G3">
        <v>0</v>
      </c>
    </row>
    <row r="4" spans="1:7" x14ac:dyDescent="0.2">
      <c r="A4" t="s">
        <v>24</v>
      </c>
      <c r="B4">
        <v>2.3966136999999998E-2</v>
      </c>
      <c r="C4">
        <v>8.7096905000000002E-2</v>
      </c>
      <c r="D4">
        <v>4.1118950000000001E-2</v>
      </c>
      <c r="E4">
        <v>0.25989298300000002</v>
      </c>
      <c r="F4">
        <v>0.138559245</v>
      </c>
      <c r="G4">
        <v>0</v>
      </c>
    </row>
    <row r="5" spans="1:7" x14ac:dyDescent="0.2">
      <c r="A5" t="s">
        <v>23</v>
      </c>
      <c r="B5">
        <v>1.1155039E-2</v>
      </c>
      <c r="C5">
        <v>7.4851285000000004E-2</v>
      </c>
      <c r="D5">
        <v>3.0558952E-2</v>
      </c>
      <c r="E5">
        <v>0.19739645</v>
      </c>
      <c r="F5">
        <v>0.153115629</v>
      </c>
      <c r="G5">
        <v>6.0089099999999999E-4</v>
      </c>
    </row>
    <row r="6" spans="1:7" x14ac:dyDescent="0.2">
      <c r="A6" t="s">
        <v>25</v>
      </c>
      <c r="B6">
        <v>2.9716736000000001E-2</v>
      </c>
      <c r="C6">
        <v>0.113188867</v>
      </c>
      <c r="D6">
        <v>4.2121160999999997E-2</v>
      </c>
      <c r="E6">
        <v>0.19183481099999999</v>
      </c>
      <c r="F6">
        <v>0.13866008399999999</v>
      </c>
      <c r="G6">
        <v>0</v>
      </c>
    </row>
    <row r="7" spans="1:7" x14ac:dyDescent="0.2">
      <c r="A7" t="s">
        <v>26</v>
      </c>
      <c r="B7">
        <v>1.1907717E-2</v>
      </c>
      <c r="C7">
        <v>8.1048222000000003E-2</v>
      </c>
      <c r="D7">
        <v>2.3544605999999999E-2</v>
      </c>
      <c r="E7">
        <v>0.112460109</v>
      </c>
      <c r="F7">
        <v>7.4759783999999996E-2</v>
      </c>
      <c r="G7">
        <v>0</v>
      </c>
    </row>
    <row r="8" spans="1:7" x14ac:dyDescent="0.2">
      <c r="A8" t="s">
        <v>27</v>
      </c>
      <c r="B8">
        <v>5.4347329999999998E-3</v>
      </c>
      <c r="C8">
        <v>4.0325567E-2</v>
      </c>
      <c r="D8">
        <v>2.2035458000000001E-2</v>
      </c>
      <c r="E8">
        <v>0.116599195</v>
      </c>
      <c r="F8">
        <v>5.1773342E-2</v>
      </c>
      <c r="G8">
        <v>0</v>
      </c>
    </row>
    <row r="9" spans="1:7" x14ac:dyDescent="0.2">
      <c r="A9" t="s">
        <v>28</v>
      </c>
      <c r="B9">
        <v>2.3358797000000001E-2</v>
      </c>
      <c r="C9">
        <v>0.10744665</v>
      </c>
      <c r="D9">
        <v>3.0926759000000002E-2</v>
      </c>
      <c r="E9">
        <v>0.104598143</v>
      </c>
      <c r="F9">
        <v>6.1413176999999999E-2</v>
      </c>
      <c r="G9">
        <v>0</v>
      </c>
    </row>
    <row r="10" spans="1:7" x14ac:dyDescent="0.2">
      <c r="A10" t="s">
        <v>30</v>
      </c>
      <c r="B10">
        <v>4.9650835999999997E-2</v>
      </c>
      <c r="C10">
        <v>0.170893617</v>
      </c>
      <c r="D10">
        <v>8.7914624999999996E-2</v>
      </c>
      <c r="E10">
        <v>0.27215113299999999</v>
      </c>
      <c r="F10">
        <v>0.167224698</v>
      </c>
      <c r="G10">
        <v>1.8024774E-2</v>
      </c>
    </row>
    <row r="11" spans="1:7" x14ac:dyDescent="0.2">
      <c r="A11" t="s">
        <v>31</v>
      </c>
      <c r="B11">
        <v>7.0809293999999995E-2</v>
      </c>
      <c r="C11">
        <v>0.25336323799999999</v>
      </c>
      <c r="D11">
        <v>6.1556593999999999E-2</v>
      </c>
      <c r="E11">
        <v>0.38217637700000001</v>
      </c>
      <c r="F11">
        <v>0.296663607</v>
      </c>
      <c r="G11">
        <v>5.6782450000000002E-3</v>
      </c>
    </row>
    <row r="12" spans="1:7" x14ac:dyDescent="0.2">
      <c r="A12" t="s">
        <v>32</v>
      </c>
      <c r="B12">
        <v>5.5884228000000001E-2</v>
      </c>
      <c r="C12">
        <v>0.255590765</v>
      </c>
      <c r="D12">
        <v>5.8553545999999998E-2</v>
      </c>
      <c r="E12">
        <v>0.57418361600000001</v>
      </c>
      <c r="F12">
        <v>0.32298618699999998</v>
      </c>
      <c r="G12">
        <v>4.4353409999999998E-3</v>
      </c>
    </row>
    <row r="13" spans="1:7" x14ac:dyDescent="0.2">
      <c r="A13" t="s">
        <v>33</v>
      </c>
      <c r="B13">
        <v>2.6533639000000001E-2</v>
      </c>
      <c r="C13">
        <v>0.11101211900000001</v>
      </c>
      <c r="D13">
        <v>4.3046583999999999E-2</v>
      </c>
      <c r="E13">
        <v>0.28711578599999998</v>
      </c>
      <c r="F13">
        <v>0.156352671</v>
      </c>
      <c r="G13">
        <v>3.3416919999999998E-3</v>
      </c>
    </row>
    <row r="14" spans="1:7" x14ac:dyDescent="0.2">
      <c r="E14" s="2"/>
    </row>
    <row r="15" spans="1:7" x14ac:dyDescent="0.2">
      <c r="A15" t="s">
        <v>29</v>
      </c>
      <c r="B15">
        <v>1.08459509170604E-2</v>
      </c>
      <c r="C15">
        <v>1.08459509170604E-2</v>
      </c>
      <c r="D15">
        <v>6.5784136128263703E-3</v>
      </c>
      <c r="E15">
        <v>6.5784136128263703E-3</v>
      </c>
      <c r="F15">
        <v>6.5784136128263703E-3</v>
      </c>
      <c r="G15">
        <v>3.7227237497513598E-3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3904E-5FE3-474A-8489-B54361537812}">
  <dimension ref="A1:D14"/>
  <sheetViews>
    <sheetView workbookViewId="0">
      <selection activeCell="F2" sqref="F2"/>
    </sheetView>
  </sheetViews>
  <sheetFormatPr baseColWidth="10" defaultColWidth="8.83203125" defaultRowHeight="15" x14ac:dyDescent="0.2"/>
  <cols>
    <col min="1" max="1" width="12.1640625" customWidth="1"/>
  </cols>
  <sheetData>
    <row r="1" spans="1:4" x14ac:dyDescent="0.2">
      <c r="B1" s="4" t="s">
        <v>20</v>
      </c>
      <c r="C1" s="4"/>
      <c r="D1" s="4"/>
    </row>
    <row r="2" spans="1:4" x14ac:dyDescent="0.2">
      <c r="B2" t="s">
        <v>36</v>
      </c>
      <c r="C2" t="s">
        <v>35</v>
      </c>
      <c r="D2" t="s">
        <v>34</v>
      </c>
    </row>
    <row r="3" spans="1:4" x14ac:dyDescent="0.2">
      <c r="A3" s="3" t="s">
        <v>2</v>
      </c>
      <c r="B3" s="2">
        <v>5.5</v>
      </c>
      <c r="C3" s="2">
        <v>21</v>
      </c>
      <c r="D3" s="2">
        <v>5.3</v>
      </c>
    </row>
    <row r="4" spans="1:4" x14ac:dyDescent="0.2">
      <c r="A4" s="3" t="s">
        <v>3</v>
      </c>
      <c r="B4" s="2">
        <v>6</v>
      </c>
      <c r="C4" s="2">
        <v>26</v>
      </c>
      <c r="D4" s="2">
        <v>4</v>
      </c>
    </row>
    <row r="5" spans="1:4" x14ac:dyDescent="0.2">
      <c r="A5" s="3" t="s">
        <v>4</v>
      </c>
      <c r="B5" s="2">
        <v>8.5</v>
      </c>
      <c r="C5" s="2">
        <v>31.5</v>
      </c>
      <c r="D5" s="2">
        <v>5</v>
      </c>
    </row>
    <row r="6" spans="1:4" x14ac:dyDescent="0.2">
      <c r="A6" s="3" t="s">
        <v>5</v>
      </c>
      <c r="B6" s="2">
        <v>3</v>
      </c>
      <c r="C6" s="2">
        <v>18.3</v>
      </c>
      <c r="D6" s="2">
        <v>3</v>
      </c>
    </row>
    <row r="7" spans="1:4" x14ac:dyDescent="0.2">
      <c r="A7" s="3" t="s">
        <v>6</v>
      </c>
      <c r="B7" s="2">
        <v>18.5</v>
      </c>
      <c r="C7" s="2">
        <v>24.5</v>
      </c>
      <c r="D7" s="2">
        <v>7.3</v>
      </c>
    </row>
    <row r="8" spans="1:4" x14ac:dyDescent="0.2">
      <c r="A8" s="3" t="s">
        <v>7</v>
      </c>
      <c r="B8" s="2">
        <v>9.5</v>
      </c>
      <c r="C8" s="2">
        <v>14.5</v>
      </c>
      <c r="D8" s="2">
        <v>6</v>
      </c>
    </row>
    <row r="9" spans="1:4" x14ac:dyDescent="0.2">
      <c r="A9" s="3" t="s">
        <v>8</v>
      </c>
      <c r="B9" s="2">
        <v>31</v>
      </c>
      <c r="C9" s="2">
        <v>31.5</v>
      </c>
      <c r="D9" s="2">
        <v>15.7</v>
      </c>
    </row>
    <row r="10" spans="1:4" x14ac:dyDescent="0.2">
      <c r="A10" s="3" t="s">
        <v>9</v>
      </c>
      <c r="B10" s="2">
        <v>8.5</v>
      </c>
      <c r="C10" s="2">
        <v>26.2</v>
      </c>
      <c r="D10" s="2">
        <v>6.7</v>
      </c>
    </row>
    <row r="11" spans="1:4" x14ac:dyDescent="0.2">
      <c r="A11" s="3" t="s">
        <v>10</v>
      </c>
      <c r="B11" s="2">
        <v>7.5</v>
      </c>
      <c r="C11" s="2">
        <v>9.6999999999999993</v>
      </c>
      <c r="D11" s="2">
        <v>6</v>
      </c>
    </row>
    <row r="12" spans="1:4" x14ac:dyDescent="0.2">
      <c r="A12" s="3" t="s">
        <v>11</v>
      </c>
      <c r="B12" s="2">
        <v>27.5</v>
      </c>
      <c r="C12" s="2">
        <v>20</v>
      </c>
      <c r="D12" s="2">
        <v>8.3000000000000007</v>
      </c>
    </row>
    <row r="13" spans="1:4" x14ac:dyDescent="0.2">
      <c r="A13" s="3" t="s">
        <v>12</v>
      </c>
      <c r="B13" s="2">
        <v>7.5</v>
      </c>
      <c r="C13" s="2">
        <v>14.3</v>
      </c>
      <c r="D13" s="2">
        <v>5</v>
      </c>
    </row>
    <row r="14" spans="1:4" x14ac:dyDescent="0.2">
      <c r="A14" s="3" t="s">
        <v>13</v>
      </c>
      <c r="B14" s="2">
        <v>3.75</v>
      </c>
      <c r="C14" s="2">
        <v>10</v>
      </c>
      <c r="D14" s="2">
        <v>3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F572-2F7D-4EF5-8BF7-A53DD9801BF8}">
  <dimension ref="A1:D14"/>
  <sheetViews>
    <sheetView workbookViewId="0">
      <selection activeCell="E5" sqref="E5"/>
    </sheetView>
  </sheetViews>
  <sheetFormatPr baseColWidth="10" defaultColWidth="8.83203125" defaultRowHeight="15" x14ac:dyDescent="0.2"/>
  <cols>
    <col min="1" max="1" width="12.5" customWidth="1"/>
  </cols>
  <sheetData>
    <row r="1" spans="1:4" x14ac:dyDescent="0.2">
      <c r="B1" s="4" t="s">
        <v>20</v>
      </c>
      <c r="C1" s="4"/>
      <c r="D1" s="4"/>
    </row>
    <row r="2" spans="1:4" x14ac:dyDescent="0.2">
      <c r="B2" t="s">
        <v>37</v>
      </c>
    </row>
    <row r="3" spans="1:4" x14ac:dyDescent="0.2">
      <c r="A3" s="3" t="s">
        <v>2</v>
      </c>
      <c r="B3">
        <v>6.75</v>
      </c>
    </row>
    <row r="4" spans="1:4" x14ac:dyDescent="0.2">
      <c r="A4" s="3" t="s">
        <v>3</v>
      </c>
      <c r="B4">
        <v>6.33</v>
      </c>
    </row>
    <row r="5" spans="1:4" x14ac:dyDescent="0.2">
      <c r="A5" s="3" t="s">
        <v>4</v>
      </c>
      <c r="B5">
        <v>7.33</v>
      </c>
    </row>
    <row r="6" spans="1:4" x14ac:dyDescent="0.2">
      <c r="A6" s="3" t="s">
        <v>5</v>
      </c>
      <c r="B6">
        <v>6.17</v>
      </c>
    </row>
    <row r="7" spans="1:4" x14ac:dyDescent="0.2">
      <c r="A7" s="3" t="s">
        <v>6</v>
      </c>
      <c r="B7">
        <v>7.66</v>
      </c>
    </row>
    <row r="8" spans="1:4" x14ac:dyDescent="0.2">
      <c r="A8" s="3" t="s">
        <v>7</v>
      </c>
      <c r="B8">
        <v>6</v>
      </c>
    </row>
    <row r="9" spans="1:4" x14ac:dyDescent="0.2">
      <c r="A9" s="3" t="s">
        <v>8</v>
      </c>
      <c r="B9">
        <v>12.75</v>
      </c>
    </row>
    <row r="10" spans="1:4" x14ac:dyDescent="0.2">
      <c r="A10" s="3" t="s">
        <v>9</v>
      </c>
      <c r="B10">
        <v>10.66</v>
      </c>
    </row>
    <row r="11" spans="1:4" x14ac:dyDescent="0.2">
      <c r="A11" s="3" t="s">
        <v>10</v>
      </c>
      <c r="B11">
        <v>5</v>
      </c>
    </row>
    <row r="12" spans="1:4" x14ac:dyDescent="0.2">
      <c r="A12" s="3" t="s">
        <v>11</v>
      </c>
      <c r="B12">
        <v>8.66</v>
      </c>
    </row>
    <row r="13" spans="1:4" x14ac:dyDescent="0.2">
      <c r="A13" s="3" t="s">
        <v>12</v>
      </c>
      <c r="B13">
        <v>5.5</v>
      </c>
    </row>
    <row r="14" spans="1:4" x14ac:dyDescent="0.2">
      <c r="A14" s="3" t="s">
        <v>13</v>
      </c>
      <c r="B14">
        <v>4.66</v>
      </c>
    </row>
  </sheetData>
  <mergeCells count="1">
    <mergeCell ref="B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0D9FB-3D8B-464A-9A3C-53C7A9F6555D}">
  <dimension ref="A1:E6"/>
  <sheetViews>
    <sheetView workbookViewId="0">
      <selection activeCell="E11" sqref="E11"/>
    </sheetView>
  </sheetViews>
  <sheetFormatPr baseColWidth="10" defaultColWidth="8.83203125" defaultRowHeight="15" x14ac:dyDescent="0.2"/>
  <cols>
    <col min="1" max="1" width="25.6640625" customWidth="1"/>
  </cols>
  <sheetData>
    <row r="1" spans="1:5" x14ac:dyDescent="0.2">
      <c r="B1" s="4" t="s">
        <v>14</v>
      </c>
      <c r="C1" s="4"/>
      <c r="D1" s="4"/>
      <c r="E1" s="1" t="s">
        <v>15</v>
      </c>
    </row>
    <row r="2" spans="1:5" x14ac:dyDescent="0.2">
      <c r="B2" t="s">
        <v>0</v>
      </c>
      <c r="C2" t="s">
        <v>1</v>
      </c>
      <c r="D2" t="s">
        <v>18</v>
      </c>
      <c r="E2" t="s">
        <v>17</v>
      </c>
    </row>
    <row r="3" spans="1:5" x14ac:dyDescent="0.2">
      <c r="A3" t="s">
        <v>38</v>
      </c>
      <c r="B3">
        <v>20.5</v>
      </c>
      <c r="C3">
        <v>40.299999999999997</v>
      </c>
      <c r="D3">
        <v>22.7</v>
      </c>
      <c r="E3">
        <v>13.8</v>
      </c>
    </row>
    <row r="4" spans="1:5" x14ac:dyDescent="0.2">
      <c r="A4" t="s">
        <v>39</v>
      </c>
      <c r="B4">
        <v>9.8000000000000007</v>
      </c>
      <c r="C4">
        <v>21.3</v>
      </c>
      <c r="D4">
        <v>14.7</v>
      </c>
      <c r="E4">
        <v>7.2</v>
      </c>
    </row>
    <row r="5" spans="1:5" x14ac:dyDescent="0.2">
      <c r="A5" t="s">
        <v>40</v>
      </c>
      <c r="B5">
        <v>17.7</v>
      </c>
      <c r="C5">
        <v>26.6</v>
      </c>
      <c r="D5">
        <v>16.2</v>
      </c>
      <c r="E5">
        <v>8</v>
      </c>
    </row>
    <row r="6" spans="1:5" x14ac:dyDescent="0.2">
      <c r="A6" t="s">
        <v>16</v>
      </c>
      <c r="B6">
        <f>9.8/17.7</f>
        <v>0.55367231638418091</v>
      </c>
      <c r="C6">
        <f>21.3/26.6</f>
        <v>0.8007518796992481</v>
      </c>
      <c r="D6">
        <f>14.7/16.2</f>
        <v>0.90740740740740744</v>
      </c>
      <c r="E6">
        <f>7.2/8</f>
        <v>0.9</v>
      </c>
    </row>
  </sheetData>
  <mergeCells count="1">
    <mergeCell ref="B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2E009-0EDB-4617-830C-DFE82B3924A2}">
  <dimension ref="A1:G15"/>
  <sheetViews>
    <sheetView workbookViewId="0">
      <selection activeCell="G20" sqref="G20"/>
    </sheetView>
  </sheetViews>
  <sheetFormatPr baseColWidth="10" defaultColWidth="8.83203125" defaultRowHeight="15" x14ac:dyDescent="0.2"/>
  <cols>
    <col min="1" max="1" width="16.1640625" customWidth="1"/>
    <col min="2" max="2" width="19.6640625" customWidth="1"/>
    <col min="3" max="3" width="17.83203125" customWidth="1"/>
    <col min="4" max="4" width="18.5" customWidth="1"/>
    <col min="5" max="5" width="19.83203125" customWidth="1"/>
    <col min="6" max="6" width="18.33203125" customWidth="1"/>
    <col min="7" max="7" width="15.1640625" customWidth="1"/>
  </cols>
  <sheetData>
    <row r="1" spans="1:7" x14ac:dyDescent="0.2"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</row>
    <row r="2" spans="1:7" x14ac:dyDescent="0.2">
      <c r="A2" t="s">
        <v>21</v>
      </c>
      <c r="B2">
        <v>8.3568333290000005</v>
      </c>
      <c r="C2">
        <v>0.13971320200000001</v>
      </c>
      <c r="D2">
        <v>5.9664944999999997E-2</v>
      </c>
      <c r="E2">
        <v>0.16180571799999999</v>
      </c>
      <c r="F2">
        <v>0.40333074899999999</v>
      </c>
      <c r="G2">
        <v>7.4050125999999994E-2</v>
      </c>
    </row>
    <row r="3" spans="1:7" x14ac:dyDescent="0.2">
      <c r="A3" t="s">
        <v>22</v>
      </c>
      <c r="B3">
        <v>6.3898062910000002</v>
      </c>
      <c r="C3">
        <v>0.137949403</v>
      </c>
      <c r="D3">
        <v>4.3273308000000003E-2</v>
      </c>
      <c r="E3">
        <v>8.7694570999999999E-2</v>
      </c>
      <c r="F3">
        <v>0.19439271899999999</v>
      </c>
      <c r="G3">
        <v>3.3386453000000003E-2</v>
      </c>
    </row>
    <row r="4" spans="1:7" x14ac:dyDescent="0.2">
      <c r="A4" t="s">
        <v>24</v>
      </c>
      <c r="B4">
        <v>7.0509319919999998</v>
      </c>
      <c r="C4">
        <v>0.15289698600000001</v>
      </c>
      <c r="D4">
        <v>4.6706533000000001E-2</v>
      </c>
      <c r="E4">
        <v>0.143685652</v>
      </c>
      <c r="F4">
        <v>0.41000273799999998</v>
      </c>
      <c r="G4">
        <v>7.4873943999999998E-2</v>
      </c>
    </row>
    <row r="5" spans="1:7" x14ac:dyDescent="0.2">
      <c r="A5" t="s">
        <v>23</v>
      </c>
      <c r="B5">
        <v>7.6814219909999997</v>
      </c>
      <c r="C5">
        <v>0.29360170299999999</v>
      </c>
      <c r="D5">
        <v>3.8565373E-2</v>
      </c>
      <c r="E5">
        <v>6.8554945000000006E-2</v>
      </c>
      <c r="F5">
        <v>0.12336939199999999</v>
      </c>
      <c r="G5">
        <v>1.6626325000000001E-2</v>
      </c>
    </row>
    <row r="6" spans="1:7" x14ac:dyDescent="0.2">
      <c r="A6" t="s">
        <v>25</v>
      </c>
      <c r="B6">
        <v>5.3591817849999996</v>
      </c>
      <c r="C6">
        <v>0.124938854</v>
      </c>
      <c r="D6">
        <v>4.9715355000000003E-2</v>
      </c>
      <c r="E6">
        <v>0.145726932</v>
      </c>
      <c r="F6">
        <v>0.35277953699999998</v>
      </c>
      <c r="G6">
        <v>6.1815391999999997E-2</v>
      </c>
    </row>
    <row r="7" spans="1:7" x14ac:dyDescent="0.2">
      <c r="A7" t="s">
        <v>26</v>
      </c>
      <c r="B7">
        <v>9.2521550490000006</v>
      </c>
      <c r="C7">
        <v>0.128906771</v>
      </c>
      <c r="D7">
        <v>7.2189114999999998E-2</v>
      </c>
      <c r="E7">
        <v>0.20307303600000001</v>
      </c>
      <c r="F7">
        <v>0.38883812899999998</v>
      </c>
      <c r="G7">
        <v>4.8704254000000002E-2</v>
      </c>
    </row>
    <row r="8" spans="1:7" x14ac:dyDescent="0.2">
      <c r="A8" t="s">
        <v>27</v>
      </c>
      <c r="B8">
        <v>4.1449364940000004</v>
      </c>
      <c r="C8">
        <v>5.6259763999999997E-2</v>
      </c>
      <c r="D8">
        <v>2.9471646000000001E-2</v>
      </c>
      <c r="E8">
        <v>6.2189541000000001E-2</v>
      </c>
      <c r="F8">
        <v>0.18302459300000001</v>
      </c>
      <c r="G8">
        <v>2.3913705E-2</v>
      </c>
    </row>
    <row r="9" spans="1:7" x14ac:dyDescent="0.2">
      <c r="A9" t="s">
        <v>28</v>
      </c>
      <c r="B9">
        <v>9.2503075589999995</v>
      </c>
      <c r="C9">
        <v>0.249438777</v>
      </c>
      <c r="D9">
        <v>9.9636932999999997E-2</v>
      </c>
      <c r="E9">
        <v>0.11285173799999999</v>
      </c>
      <c r="F9">
        <v>0.29244691099999998</v>
      </c>
      <c r="G9">
        <v>5.4957481000000002E-2</v>
      </c>
    </row>
    <row r="10" spans="1:7" x14ac:dyDescent="0.2">
      <c r="A10" t="s">
        <v>30</v>
      </c>
      <c r="B10">
        <v>9.0734144739999998</v>
      </c>
      <c r="C10">
        <v>0.243384302</v>
      </c>
      <c r="D10">
        <v>8.7957900000000006E-2</v>
      </c>
      <c r="E10">
        <v>0.168595938</v>
      </c>
      <c r="F10">
        <v>0.37496254299999998</v>
      </c>
      <c r="G10">
        <v>7.1139239000000007E-2</v>
      </c>
    </row>
    <row r="11" spans="1:7" x14ac:dyDescent="0.2">
      <c r="A11" t="s">
        <v>31</v>
      </c>
      <c r="B11">
        <v>9.6057158129999998</v>
      </c>
      <c r="C11">
        <v>0.138004933</v>
      </c>
      <c r="D11">
        <v>5.4033857999999997E-2</v>
      </c>
      <c r="E11">
        <v>0.12111628100000001</v>
      </c>
      <c r="F11">
        <v>0.300025604</v>
      </c>
      <c r="G11">
        <v>6.5609364000000003E-2</v>
      </c>
    </row>
    <row r="12" spans="1:7" x14ac:dyDescent="0.2">
      <c r="A12" t="s">
        <v>32</v>
      </c>
      <c r="B12">
        <v>13.112342740000001</v>
      </c>
      <c r="C12">
        <v>0.20708233700000001</v>
      </c>
      <c r="D12">
        <v>7.5722392999999999E-2</v>
      </c>
      <c r="E12">
        <v>0.109599711</v>
      </c>
      <c r="F12">
        <v>0.215335047</v>
      </c>
      <c r="G12">
        <v>4.7814843000000003E-2</v>
      </c>
    </row>
    <row r="13" spans="1:7" x14ac:dyDescent="0.2">
      <c r="A13" t="s">
        <v>33</v>
      </c>
      <c r="B13">
        <v>5.7920781899999998</v>
      </c>
      <c r="C13">
        <v>0.288564345</v>
      </c>
      <c r="D13">
        <v>4.0383966E-2</v>
      </c>
      <c r="E13">
        <v>6.4502591999999997E-2</v>
      </c>
      <c r="F13">
        <v>0.126141279</v>
      </c>
      <c r="G13">
        <v>2.8779220000000001E-2</v>
      </c>
    </row>
    <row r="15" spans="1:7" x14ac:dyDescent="0.2">
      <c r="A15" t="s">
        <v>29</v>
      </c>
      <c r="B15">
        <v>0.174231388248025</v>
      </c>
      <c r="C15">
        <v>0.234482607093185</v>
      </c>
      <c r="D15">
        <v>0.39576568734555601</v>
      </c>
      <c r="E15">
        <v>0.86513474540544699</v>
      </c>
      <c r="F15">
        <v>0.61038451387467796</v>
      </c>
      <c r="G15">
        <v>0.86513474540544699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B639F-1B39-4CE5-9EA0-121D5AEB9020}">
  <dimension ref="A1:F19"/>
  <sheetViews>
    <sheetView tabSelected="1" workbookViewId="0">
      <selection activeCell="H5" sqref="H5"/>
    </sheetView>
  </sheetViews>
  <sheetFormatPr baseColWidth="10" defaultColWidth="8.83203125" defaultRowHeight="15" x14ac:dyDescent="0.2"/>
  <cols>
    <col min="1" max="1" width="13" customWidth="1"/>
    <col min="2" max="2" width="16" customWidth="1"/>
    <col min="3" max="3" width="9.1640625" customWidth="1"/>
    <col min="5" max="5" width="12.6640625" customWidth="1"/>
  </cols>
  <sheetData>
    <row r="1" spans="1:6" x14ac:dyDescent="0.2">
      <c r="A1" t="s">
        <v>19</v>
      </c>
      <c r="B1" t="s">
        <v>53</v>
      </c>
      <c r="C1" t="s">
        <v>54</v>
      </c>
      <c r="D1" t="s">
        <v>55</v>
      </c>
      <c r="E1" t="s">
        <v>57</v>
      </c>
      <c r="F1" t="s">
        <v>56</v>
      </c>
    </row>
    <row r="2" spans="1:6" x14ac:dyDescent="0.2">
      <c r="A2">
        <v>5</v>
      </c>
      <c r="B2">
        <v>7.7</v>
      </c>
      <c r="C2">
        <v>261</v>
      </c>
      <c r="D2">
        <v>463</v>
      </c>
      <c r="E2">
        <v>329</v>
      </c>
    </row>
    <row r="3" spans="1:6" x14ac:dyDescent="0.2">
      <c r="A3">
        <v>5</v>
      </c>
      <c r="B3">
        <v>8.8000000000000007</v>
      </c>
      <c r="C3">
        <v>231</v>
      </c>
      <c r="D3">
        <v>392</v>
      </c>
      <c r="E3">
        <v>304</v>
      </c>
      <c r="F3">
        <v>151</v>
      </c>
    </row>
    <row r="4" spans="1:6" x14ac:dyDescent="0.2">
      <c r="A4">
        <v>5</v>
      </c>
      <c r="B4">
        <v>8.8000000000000007</v>
      </c>
      <c r="C4">
        <v>245</v>
      </c>
      <c r="D4">
        <v>345</v>
      </c>
      <c r="E4">
        <v>334</v>
      </c>
    </row>
    <row r="5" spans="1:6" x14ac:dyDescent="0.2">
      <c r="A5">
        <v>5</v>
      </c>
      <c r="B5">
        <v>8</v>
      </c>
      <c r="C5">
        <v>156</v>
      </c>
      <c r="D5">
        <v>255</v>
      </c>
      <c r="E5">
        <v>361</v>
      </c>
      <c r="F5">
        <v>125</v>
      </c>
    </row>
    <row r="6" spans="1:6" x14ac:dyDescent="0.2">
      <c r="A6">
        <v>6</v>
      </c>
      <c r="B6">
        <v>0.8</v>
      </c>
      <c r="C6">
        <v>163</v>
      </c>
      <c r="D6">
        <v>242</v>
      </c>
      <c r="E6">
        <v>297</v>
      </c>
      <c r="F6">
        <v>302</v>
      </c>
    </row>
    <row r="7" spans="1:6" x14ac:dyDescent="0.2">
      <c r="A7">
        <v>7</v>
      </c>
      <c r="B7">
        <v>2</v>
      </c>
      <c r="C7">
        <v>103</v>
      </c>
      <c r="D7">
        <v>153</v>
      </c>
      <c r="E7">
        <v>575</v>
      </c>
      <c r="F7">
        <v>298</v>
      </c>
    </row>
    <row r="8" spans="1:6" x14ac:dyDescent="0.2">
      <c r="A8">
        <v>8</v>
      </c>
      <c r="B8">
        <v>6.3</v>
      </c>
      <c r="C8">
        <v>190</v>
      </c>
      <c r="D8">
        <v>465</v>
      </c>
      <c r="E8">
        <v>347</v>
      </c>
    </row>
    <row r="9" spans="1:6" x14ac:dyDescent="0.2">
      <c r="A9">
        <v>8.5</v>
      </c>
      <c r="B9">
        <v>4.0999999999999996</v>
      </c>
      <c r="C9">
        <v>165</v>
      </c>
      <c r="D9">
        <v>334</v>
      </c>
      <c r="E9">
        <v>330</v>
      </c>
    </row>
    <row r="10" spans="1:6" x14ac:dyDescent="0.2">
      <c r="A10">
        <v>9</v>
      </c>
      <c r="B10">
        <v>1.9</v>
      </c>
      <c r="C10">
        <v>102</v>
      </c>
      <c r="D10">
        <v>190</v>
      </c>
      <c r="E10">
        <v>316</v>
      </c>
      <c r="F10">
        <v>719</v>
      </c>
    </row>
    <row r="11" spans="1:6" x14ac:dyDescent="0.2">
      <c r="A11">
        <v>11</v>
      </c>
      <c r="B11">
        <v>1.4</v>
      </c>
      <c r="C11">
        <v>146</v>
      </c>
      <c r="D11">
        <v>315</v>
      </c>
      <c r="E11">
        <v>325</v>
      </c>
      <c r="F11">
        <v>612</v>
      </c>
    </row>
    <row r="12" spans="1:6" x14ac:dyDescent="0.2">
      <c r="A12">
        <v>12</v>
      </c>
      <c r="B12">
        <v>0.1</v>
      </c>
      <c r="C12">
        <v>77</v>
      </c>
      <c r="D12">
        <v>180</v>
      </c>
      <c r="E12">
        <v>188</v>
      </c>
      <c r="F12">
        <v>508</v>
      </c>
    </row>
    <row r="13" spans="1:6" x14ac:dyDescent="0.2">
      <c r="A13">
        <v>13</v>
      </c>
      <c r="C13">
        <v>59</v>
      </c>
      <c r="D13">
        <v>113</v>
      </c>
      <c r="F13">
        <v>383</v>
      </c>
    </row>
    <row r="14" spans="1:6" x14ac:dyDescent="0.2">
      <c r="A14">
        <v>14</v>
      </c>
      <c r="B14">
        <v>0.5</v>
      </c>
      <c r="C14">
        <v>38</v>
      </c>
      <c r="D14">
        <v>80</v>
      </c>
      <c r="E14">
        <v>176</v>
      </c>
    </row>
    <row r="15" spans="1:6" x14ac:dyDescent="0.2">
      <c r="A15">
        <v>15</v>
      </c>
      <c r="B15">
        <v>0.5</v>
      </c>
      <c r="C15">
        <v>47</v>
      </c>
      <c r="D15">
        <v>80</v>
      </c>
      <c r="E15">
        <v>172</v>
      </c>
    </row>
    <row r="16" spans="1:6" x14ac:dyDescent="0.2">
      <c r="A16">
        <v>18.5</v>
      </c>
      <c r="B16">
        <v>0.1</v>
      </c>
      <c r="C16">
        <v>75</v>
      </c>
      <c r="D16">
        <v>106</v>
      </c>
      <c r="E16">
        <v>169</v>
      </c>
      <c r="F16">
        <v>150</v>
      </c>
    </row>
    <row r="17" spans="1:6" x14ac:dyDescent="0.2">
      <c r="A17">
        <v>22</v>
      </c>
      <c r="B17">
        <v>0.2</v>
      </c>
      <c r="C17">
        <v>44</v>
      </c>
      <c r="D17">
        <v>68</v>
      </c>
      <c r="E17">
        <v>238</v>
      </c>
      <c r="F17">
        <v>48</v>
      </c>
    </row>
    <row r="18" spans="1:6" x14ac:dyDescent="0.2">
      <c r="A18">
        <v>25</v>
      </c>
      <c r="B18">
        <v>0.3</v>
      </c>
      <c r="C18">
        <v>38</v>
      </c>
      <c r="D18">
        <v>43</v>
      </c>
      <c r="E18">
        <v>193</v>
      </c>
      <c r="F18">
        <v>35</v>
      </c>
    </row>
    <row r="19" spans="1:6" x14ac:dyDescent="0.2">
      <c r="A19">
        <v>28.5</v>
      </c>
      <c r="B19">
        <v>0.3</v>
      </c>
      <c r="C19">
        <v>36</v>
      </c>
      <c r="D19">
        <v>43</v>
      </c>
      <c r="E19">
        <v>193</v>
      </c>
      <c r="F19">
        <v>35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418695-71ac-4c31-b5b2-c196c8ec3c8a}" enabled="0" method="" siteId="{9d418695-71ac-4c31-b5b2-c196c8ec3c8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Figure 1H </vt:lpstr>
      <vt:lpstr>Supplemental Figure 1A </vt:lpstr>
      <vt:lpstr>Supplemental Figure 1B</vt:lpstr>
      <vt:lpstr>Supplemental Figure 1C</vt:lpstr>
      <vt:lpstr>Supplemental Figure 1D</vt:lpstr>
      <vt:lpstr>Supplemental Figure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Alec Whited</dc:creator>
  <cp:lastModifiedBy>Abhimanyu Garg</cp:lastModifiedBy>
  <dcterms:created xsi:type="dcterms:W3CDTF">2025-10-24T15:19:20Z</dcterms:created>
  <dcterms:modified xsi:type="dcterms:W3CDTF">2025-10-27T03:00:46Z</dcterms:modified>
</cp:coreProperties>
</file>