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wang/Documents/JCI manuscript/Resubmission/"/>
    </mc:Choice>
  </mc:AlternateContent>
  <xr:revisionPtr revIDLastSave="0" documentId="13_ncr:1_{CD8087F4-69F6-8A42-97BC-86B5311EF0BC}" xr6:coauthVersionLast="47" xr6:coauthVersionMax="47" xr10:uidLastSave="{00000000-0000-0000-0000-000000000000}"/>
  <bookViews>
    <workbookView xWindow="0" yWindow="760" windowWidth="29400" windowHeight="17080" firstSheet="1" activeTab="1" xr2:uid="{EF9E2C25-CD59-9341-A569-D82C86AA78B2}"/>
  </bookViews>
  <sheets>
    <sheet name="Fig 1B" sheetId="1" r:id="rId1"/>
    <sheet name="Fig 1D" sheetId="2" r:id="rId2"/>
    <sheet name="Fig 1F" sheetId="3" r:id="rId3"/>
    <sheet name="Supplementary Table 1" sheetId="4" r:id="rId4"/>
    <sheet name="Supplementary Fig 1B" sheetId="5" r:id="rId5"/>
    <sheet name="Supplementary Fig 1C" sheetId="6" r:id="rId6"/>
    <sheet name="Supplementary Fig 1D" sheetId="7" r:id="rId7"/>
    <sheet name="Supplementary Fig 1F" sheetId="8" r:id="rId8"/>
    <sheet name="Supplementary Fig 2B" sheetId="9" r:id="rId9"/>
    <sheet name="Supplementary Fig 2C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4" l="1"/>
</calcChain>
</file>

<file path=xl/sharedStrings.xml><?xml version="1.0" encoding="utf-8"?>
<sst xmlns="http://schemas.openxmlformats.org/spreadsheetml/2006/main" count="105" uniqueCount="44">
  <si>
    <t>Control</t>
  </si>
  <si>
    <t>Exposed</t>
  </si>
  <si>
    <t>Mast cell percent</t>
  </si>
  <si>
    <t>Neutrophil percent</t>
  </si>
  <si>
    <t>Eosinophil percent</t>
  </si>
  <si>
    <t>Enriched GO Terms in Exposed Patients</t>
  </si>
  <si>
    <t>Arachidonate epoxygenase activity</t>
  </si>
  <si>
    <t>p.adjust</t>
  </si>
  <si>
    <t>GeneRatio</t>
  </si>
  <si>
    <t>Arachidonate monooxygenase activity</t>
  </si>
  <si>
    <t>Epoxygenase P450 pathway</t>
  </si>
  <si>
    <t>Xenobiotic metabolic process</t>
  </si>
  <si>
    <t>Chemokine-mediated signaling pathway</t>
  </si>
  <si>
    <t>TPSAB1</t>
  </si>
  <si>
    <t>Control log CPM</t>
  </si>
  <si>
    <t>Exposed log CPM</t>
  </si>
  <si>
    <t>HDC</t>
  </si>
  <si>
    <t>ITGB7</t>
  </si>
  <si>
    <t>Total mast cells</t>
  </si>
  <si>
    <t>DMSO</t>
  </si>
  <si>
    <t>ALT</t>
  </si>
  <si>
    <t>BPC</t>
  </si>
  <si>
    <t>Weeks</t>
  </si>
  <si>
    <t>ALT+BPC</t>
  </si>
  <si>
    <t>Integrin B7 mast cells</t>
  </si>
  <si>
    <t>Age</t>
  </si>
  <si>
    <t>Male</t>
  </si>
  <si>
    <t>Female</t>
  </si>
  <si>
    <t>Lund Mackay Score</t>
  </si>
  <si>
    <t>Smoking pk years</t>
  </si>
  <si>
    <t>SNOT-22 Score</t>
  </si>
  <si>
    <t>Years  since last exposure</t>
  </si>
  <si>
    <t>Deployment  Duration (months)</t>
  </si>
  <si>
    <t>Exposure Duration (months)</t>
  </si>
  <si>
    <t>NA</t>
  </si>
  <si>
    <t>CRSsNP</t>
  </si>
  <si>
    <t>CRSwNP</t>
  </si>
  <si>
    <t>mast cell percent</t>
  </si>
  <si>
    <t>deployment duration</t>
  </si>
  <si>
    <t>Alternaria IgE-</t>
  </si>
  <si>
    <t>Alternaria IgE+</t>
  </si>
  <si>
    <t>Total eosinophils</t>
  </si>
  <si>
    <t>Total neutrophils</t>
  </si>
  <si>
    <t>Arachidonate metabolic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</si>
</sst>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6BE7-B9CF-C244-ABC3-75EE89995094}">
  <dimension ref="A1:H15"/>
  <sheetViews>
    <sheetView workbookViewId="0">
      <selection sqref="A1:B13"/>
    </sheetView>
  </sheetViews>
  <sheetFormatPr baseColWidth="10" defaultRowHeight="16" x14ac:dyDescent="0.2"/>
  <cols>
    <col min="1" max="1" width="10.83203125" customWidth="1"/>
  </cols>
  <sheetData>
    <row r="1" spans="1:8" x14ac:dyDescent="0.2">
      <c r="A1" s="5" t="s">
        <v>2</v>
      </c>
      <c r="B1" s="5"/>
      <c r="D1" s="5" t="s">
        <v>3</v>
      </c>
      <c r="E1" s="5"/>
      <c r="G1" s="5" t="s">
        <v>4</v>
      </c>
      <c r="H1" s="5"/>
    </row>
    <row r="2" spans="1:8" x14ac:dyDescent="0.2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</row>
    <row r="3" spans="1:8" x14ac:dyDescent="0.2">
      <c r="A3" s="1">
        <v>0.66</v>
      </c>
      <c r="B3" s="1">
        <v>2.44</v>
      </c>
      <c r="D3" s="1">
        <v>31.5</v>
      </c>
      <c r="E3" s="1">
        <v>10.1</v>
      </c>
      <c r="G3" s="1">
        <v>0.99</v>
      </c>
      <c r="H3" s="1">
        <v>0.6</v>
      </c>
    </row>
    <row r="4" spans="1:8" x14ac:dyDescent="0.2">
      <c r="A4" s="1">
        <v>8.7999999999999995E-2</v>
      </c>
      <c r="B4" s="1">
        <v>2.7</v>
      </c>
      <c r="D4" s="1">
        <v>0</v>
      </c>
      <c r="E4" s="1">
        <v>5.21</v>
      </c>
      <c r="G4" s="1">
        <v>8.3000000000000004E-2</v>
      </c>
      <c r="H4" s="1">
        <v>1.4999999999999999E-2</v>
      </c>
    </row>
    <row r="5" spans="1:8" x14ac:dyDescent="0.2">
      <c r="A5" s="1">
        <v>0.53</v>
      </c>
      <c r="B5" s="1">
        <v>6.22</v>
      </c>
      <c r="D5" s="1">
        <v>10.199999999999999</v>
      </c>
      <c r="E5" s="1">
        <v>7.91</v>
      </c>
      <c r="G5" s="1">
        <v>0.55000000000000004</v>
      </c>
      <c r="H5" s="1">
        <v>1.63</v>
      </c>
    </row>
    <row r="6" spans="1:8" x14ac:dyDescent="0.2">
      <c r="A6" s="1">
        <v>2.2999999999999998</v>
      </c>
      <c r="B6" s="1">
        <v>4.51</v>
      </c>
      <c r="D6" s="1">
        <v>27</v>
      </c>
      <c r="E6" s="1">
        <v>7.17</v>
      </c>
      <c r="G6" s="1">
        <v>2.2000000000000002</v>
      </c>
      <c r="H6" s="1">
        <v>0.2</v>
      </c>
    </row>
    <row r="7" spans="1:8" x14ac:dyDescent="0.2">
      <c r="A7" s="1">
        <v>2.4500000000000002</v>
      </c>
      <c r="B7" s="1">
        <v>3.73</v>
      </c>
      <c r="D7" s="1">
        <v>8.69</v>
      </c>
      <c r="E7" s="1">
        <v>2.46</v>
      </c>
      <c r="G7" s="1">
        <v>0.92</v>
      </c>
      <c r="H7" s="1">
        <v>0.41</v>
      </c>
    </row>
    <row r="8" spans="1:8" x14ac:dyDescent="0.2">
      <c r="A8" s="1">
        <v>1.73</v>
      </c>
      <c r="B8" s="1">
        <v>2.77</v>
      </c>
      <c r="D8" s="1">
        <v>16.399999999999999</v>
      </c>
      <c r="E8" s="1">
        <v>5.86</v>
      </c>
      <c r="G8" s="1">
        <v>8.15</v>
      </c>
      <c r="H8" s="1">
        <v>5.54</v>
      </c>
    </row>
    <row r="9" spans="1:8" x14ac:dyDescent="0.2">
      <c r="A9" s="1">
        <v>3.52</v>
      </c>
      <c r="B9" s="1">
        <v>1.84</v>
      </c>
      <c r="D9" s="1">
        <v>0.69</v>
      </c>
      <c r="E9" s="1">
        <v>31.4</v>
      </c>
      <c r="G9" s="1">
        <v>20.100000000000001</v>
      </c>
      <c r="H9" s="1">
        <v>0.48</v>
      </c>
    </row>
    <row r="10" spans="1:8" x14ac:dyDescent="0.2">
      <c r="A10" s="1">
        <v>0.64</v>
      </c>
      <c r="B10" s="1">
        <v>1.99</v>
      </c>
      <c r="D10" s="1">
        <v>3.01</v>
      </c>
      <c r="E10" s="1">
        <v>12</v>
      </c>
      <c r="G10" s="1">
        <v>0.16</v>
      </c>
      <c r="H10" s="1">
        <v>8.68</v>
      </c>
    </row>
    <row r="11" spans="1:8" x14ac:dyDescent="0.2">
      <c r="A11" s="1">
        <v>0.21</v>
      </c>
      <c r="B11" s="1">
        <v>3.28</v>
      </c>
      <c r="D11" s="1">
        <v>7.08</v>
      </c>
      <c r="E11" s="1">
        <v>17.899999999999999</v>
      </c>
      <c r="G11" s="1">
        <v>0.62</v>
      </c>
      <c r="H11" s="1">
        <v>0.75</v>
      </c>
    </row>
    <row r="12" spans="1:8" x14ac:dyDescent="0.2">
      <c r="A12" s="1">
        <v>0.14000000000000001</v>
      </c>
      <c r="B12" s="1">
        <v>1.27</v>
      </c>
      <c r="D12" s="1">
        <v>5.79</v>
      </c>
      <c r="E12" s="1">
        <v>3.22</v>
      </c>
      <c r="G12" s="1">
        <v>0.21</v>
      </c>
      <c r="H12" s="1">
        <v>0.23</v>
      </c>
    </row>
    <row r="13" spans="1:8" x14ac:dyDescent="0.2">
      <c r="B13" s="1">
        <v>0.37</v>
      </c>
      <c r="E13" s="1">
        <v>0.66</v>
      </c>
      <c r="H13" s="1">
        <v>0.19</v>
      </c>
    </row>
    <row r="14" spans="1:8" x14ac:dyDescent="0.2">
      <c r="E14" s="1">
        <v>4.3099999999999996</v>
      </c>
      <c r="H14" s="1">
        <v>0.16</v>
      </c>
    </row>
    <row r="15" spans="1:8" x14ac:dyDescent="0.2">
      <c r="E15" s="1">
        <v>8.98</v>
      </c>
      <c r="H15" s="1">
        <v>1.1200000000000001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2487-FDB4-4146-819B-38DD0DA7324A}">
  <dimension ref="A1:E8"/>
  <sheetViews>
    <sheetView workbookViewId="0">
      <selection activeCell="L10" sqref="L10"/>
    </sheetView>
  </sheetViews>
  <sheetFormatPr baseColWidth="10" defaultRowHeight="16" x14ac:dyDescent="0.2"/>
  <sheetData>
    <row r="1" spans="1:5" x14ac:dyDescent="0.2">
      <c r="A1" t="s">
        <v>18</v>
      </c>
      <c r="D1" t="s">
        <v>24</v>
      </c>
    </row>
    <row r="2" spans="1:5" x14ac:dyDescent="0.2">
      <c r="A2" t="s">
        <v>26</v>
      </c>
      <c r="B2" t="s">
        <v>27</v>
      </c>
      <c r="D2" t="s">
        <v>26</v>
      </c>
      <c r="E2" t="s">
        <v>27</v>
      </c>
    </row>
    <row r="3" spans="1:5" x14ac:dyDescent="0.2">
      <c r="A3" s="1">
        <v>2231</v>
      </c>
      <c r="B3" s="1">
        <v>1457</v>
      </c>
      <c r="D3" s="1">
        <v>1956</v>
      </c>
      <c r="E3" s="1">
        <v>1275</v>
      </c>
    </row>
    <row r="4" spans="1:5" x14ac:dyDescent="0.2">
      <c r="A4" s="1">
        <v>2514</v>
      </c>
      <c r="B4" s="1">
        <v>1946</v>
      </c>
      <c r="D4" s="1">
        <v>2113</v>
      </c>
      <c r="E4" s="1">
        <v>1598</v>
      </c>
    </row>
    <row r="5" spans="1:5" x14ac:dyDescent="0.2">
      <c r="A5" s="1">
        <v>1924</v>
      </c>
      <c r="B5" s="1">
        <v>1270</v>
      </c>
      <c r="D5" s="1">
        <v>1692</v>
      </c>
      <c r="E5" s="1">
        <v>1135</v>
      </c>
    </row>
    <row r="6" spans="1:5" x14ac:dyDescent="0.2">
      <c r="A6" s="1">
        <v>2418</v>
      </c>
      <c r="B6" s="1">
        <v>1653</v>
      </c>
      <c r="D6" s="1">
        <v>2061</v>
      </c>
      <c r="E6" s="1">
        <v>1381</v>
      </c>
    </row>
    <row r="7" spans="1:5" x14ac:dyDescent="0.2">
      <c r="A7" s="1">
        <v>2043</v>
      </c>
      <c r="B7" s="1">
        <v>1038</v>
      </c>
      <c r="D7" s="1">
        <v>1823</v>
      </c>
      <c r="E7" s="1">
        <v>882</v>
      </c>
    </row>
    <row r="8" spans="1:5" x14ac:dyDescent="0.2">
      <c r="A8" s="1"/>
      <c r="B8" s="1">
        <v>1475</v>
      </c>
      <c r="D8" s="1"/>
      <c r="E8" s="1">
        <v>1324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EB54-BAE4-FB46-A5CC-400248F17614}">
  <dimension ref="A1:L12"/>
  <sheetViews>
    <sheetView tabSelected="1" workbookViewId="0">
      <selection activeCell="K22" sqref="K22"/>
    </sheetView>
  </sheetViews>
  <sheetFormatPr baseColWidth="10" defaultRowHeight="16" x14ac:dyDescent="0.2"/>
  <cols>
    <col min="1" max="1" width="35.6640625" customWidth="1"/>
    <col min="5" max="5" width="16.5" customWidth="1"/>
    <col min="6" max="6" width="18.1640625" customWidth="1"/>
  </cols>
  <sheetData>
    <row r="1" spans="1:12" x14ac:dyDescent="0.2">
      <c r="A1" t="s">
        <v>5</v>
      </c>
      <c r="E1" s="5" t="s">
        <v>13</v>
      </c>
      <c r="F1" s="5"/>
      <c r="H1" s="5" t="s">
        <v>16</v>
      </c>
      <c r="I1" s="5"/>
      <c r="K1" s="5" t="s">
        <v>17</v>
      </c>
      <c r="L1" s="5"/>
    </row>
    <row r="2" spans="1:12" x14ac:dyDescent="0.2">
      <c r="B2" t="s">
        <v>7</v>
      </c>
      <c r="C2" t="s">
        <v>8</v>
      </c>
      <c r="E2" t="s">
        <v>14</v>
      </c>
      <c r="F2" t="s">
        <v>15</v>
      </c>
      <c r="H2" t="s">
        <v>14</v>
      </c>
      <c r="I2" t="s">
        <v>15</v>
      </c>
      <c r="K2" t="s">
        <v>14</v>
      </c>
      <c r="L2" t="s">
        <v>15</v>
      </c>
    </row>
    <row r="3" spans="1:12" x14ac:dyDescent="0.2">
      <c r="A3" t="s">
        <v>9</v>
      </c>
      <c r="B3">
        <v>2.3199999999999998E-2</v>
      </c>
      <c r="C3">
        <v>0.73299999999999998</v>
      </c>
      <c r="E3" s="7">
        <v>2.17539228278453</v>
      </c>
      <c r="F3" s="7">
        <v>7.4674314806769502</v>
      </c>
      <c r="G3" s="7"/>
      <c r="H3" s="7">
        <v>2.3491618335226301</v>
      </c>
      <c r="I3" s="7">
        <v>4.4553510694451397</v>
      </c>
      <c r="J3" s="7"/>
      <c r="K3" s="7">
        <v>2.0749626425302701</v>
      </c>
      <c r="L3" s="7">
        <v>2.7184662203452001</v>
      </c>
    </row>
    <row r="4" spans="1:12" x14ac:dyDescent="0.2">
      <c r="A4" t="s">
        <v>10</v>
      </c>
      <c r="B4">
        <v>3.8699999999999998E-2</v>
      </c>
      <c r="C4">
        <v>0.66700000000000004</v>
      </c>
      <c r="E4" s="7">
        <v>2.9673491766700399</v>
      </c>
      <c r="F4" s="7">
        <v>4.1993124420002399</v>
      </c>
      <c r="G4" s="7"/>
      <c r="H4" s="7">
        <v>2.1925744767179398</v>
      </c>
      <c r="I4" s="7">
        <v>2.7118548716393698</v>
      </c>
      <c r="J4" s="7"/>
      <c r="K4" s="7">
        <v>2.8593579492199002</v>
      </c>
      <c r="L4" s="7">
        <v>2.79602265407877</v>
      </c>
    </row>
    <row r="5" spans="1:12" x14ac:dyDescent="0.2">
      <c r="A5" t="s">
        <v>6</v>
      </c>
      <c r="B5">
        <v>3.8699999999999998E-2</v>
      </c>
      <c r="C5">
        <v>0.84599999999999997</v>
      </c>
      <c r="E5" s="7">
        <v>5.2607301970598002</v>
      </c>
      <c r="F5" s="7">
        <v>7.5820048451171402</v>
      </c>
      <c r="G5" s="7"/>
      <c r="H5" s="7">
        <v>3.4857480374005099</v>
      </c>
      <c r="I5" s="7">
        <v>4.7479360368409802</v>
      </c>
      <c r="J5" s="7"/>
      <c r="K5" s="7">
        <v>4.0057008200090696</v>
      </c>
      <c r="L5" s="7">
        <v>2.9998614646955</v>
      </c>
    </row>
    <row r="6" spans="1:12" x14ac:dyDescent="0.2">
      <c r="A6" t="s">
        <v>43</v>
      </c>
      <c r="B6">
        <v>2.3199999999999998E-2</v>
      </c>
      <c r="C6">
        <v>0.436</v>
      </c>
      <c r="E6" s="7">
        <v>2.4033573684805698</v>
      </c>
      <c r="F6" s="7">
        <v>1.97246916868108</v>
      </c>
      <c r="G6" s="7"/>
      <c r="H6" s="7">
        <v>1.38739028583503</v>
      </c>
      <c r="I6" s="7">
        <v>1.32947566434564</v>
      </c>
      <c r="J6" s="7"/>
      <c r="K6" s="7">
        <v>1.90866099349236</v>
      </c>
      <c r="L6" s="7">
        <v>3.03995130875732</v>
      </c>
    </row>
    <row r="7" spans="1:12" x14ac:dyDescent="0.2">
      <c r="A7" t="s">
        <v>11</v>
      </c>
      <c r="B7">
        <v>3.4599999999999999E-2</v>
      </c>
      <c r="C7">
        <v>0.434</v>
      </c>
      <c r="E7" s="7">
        <v>4.2835436419743598</v>
      </c>
      <c r="F7" s="7">
        <v>4.6493562465246203</v>
      </c>
      <c r="G7" s="7"/>
      <c r="H7" s="7">
        <v>3.8290693730962202</v>
      </c>
      <c r="I7" s="7">
        <v>1.47898803530967</v>
      </c>
      <c r="J7" s="7"/>
      <c r="K7" s="7">
        <v>2.1025123389823102</v>
      </c>
      <c r="L7" s="7">
        <v>3.8026268365720202</v>
      </c>
    </row>
    <row r="8" spans="1:12" x14ac:dyDescent="0.2">
      <c r="A8" t="s">
        <v>12</v>
      </c>
      <c r="B8">
        <v>4.6600000000000003E-2</v>
      </c>
      <c r="C8">
        <v>0.33800000000000002</v>
      </c>
      <c r="E8" s="7">
        <v>2.7869857034868901</v>
      </c>
      <c r="F8" s="7">
        <v>6.1071418176874399</v>
      </c>
      <c r="G8" s="7"/>
      <c r="H8" s="7">
        <v>1.84644730505795</v>
      </c>
      <c r="I8" s="7">
        <v>3.6365744764092098</v>
      </c>
      <c r="J8" s="7"/>
      <c r="K8" s="7">
        <v>2.41453354138583</v>
      </c>
      <c r="L8" s="7">
        <v>3.4290291113523601</v>
      </c>
    </row>
    <row r="9" spans="1:12" x14ac:dyDescent="0.2">
      <c r="A9" s="6"/>
      <c r="B9" s="6"/>
      <c r="C9" s="6"/>
      <c r="D9" s="6"/>
      <c r="E9" s="7">
        <v>7.5219555733803203</v>
      </c>
      <c r="F9" s="7">
        <v>4.6457159186222103</v>
      </c>
      <c r="G9" s="7"/>
      <c r="H9" s="7">
        <v>3.7691164373621602</v>
      </c>
      <c r="I9" s="7">
        <v>2.8243193096193999</v>
      </c>
      <c r="J9" s="7"/>
      <c r="K9" s="7">
        <v>4.0286335314882198</v>
      </c>
      <c r="L9" s="7">
        <v>4.8539182029446897</v>
      </c>
    </row>
    <row r="10" spans="1:12" x14ac:dyDescent="0.2">
      <c r="A10" s="6"/>
      <c r="B10" s="6"/>
      <c r="C10" s="6"/>
      <c r="D10" s="6"/>
      <c r="E10" s="7">
        <v>2.2661187618005001</v>
      </c>
      <c r="F10" s="7">
        <v>6.0074683014907002</v>
      </c>
      <c r="G10" s="7"/>
      <c r="H10" s="7">
        <v>1.62405119984218</v>
      </c>
      <c r="I10" s="7">
        <v>3.4932536676728301</v>
      </c>
      <c r="J10" s="7"/>
      <c r="K10" s="7">
        <v>2.7430100420524299</v>
      </c>
      <c r="L10" s="7">
        <v>2.9575053383695802</v>
      </c>
    </row>
    <row r="11" spans="1:12" x14ac:dyDescent="0.2">
      <c r="A11" s="6"/>
      <c r="B11" s="6"/>
      <c r="C11" s="6"/>
      <c r="D11" s="6"/>
      <c r="E11" s="7">
        <v>3.9048345938331699</v>
      </c>
      <c r="F11" s="7">
        <v>2.8243941219327899</v>
      </c>
      <c r="G11" s="7"/>
      <c r="H11" s="7">
        <v>1.7485090780122501</v>
      </c>
      <c r="I11" s="7">
        <v>1.7703917028199501</v>
      </c>
      <c r="J11" s="7"/>
      <c r="K11" s="7">
        <v>2.9790450862579299</v>
      </c>
      <c r="L11" s="7">
        <v>2.3229563202972301</v>
      </c>
    </row>
    <row r="12" spans="1:12" x14ac:dyDescent="0.2">
      <c r="A12" s="6"/>
      <c r="B12" s="6"/>
      <c r="C12" s="6"/>
      <c r="D12" s="6"/>
      <c r="E12" s="7">
        <v>4.2014942843613303</v>
      </c>
      <c r="F12" s="7">
        <v>5.4372177713105296</v>
      </c>
      <c r="G12" s="7"/>
      <c r="H12" s="7">
        <v>1.9503605165078299</v>
      </c>
      <c r="I12" s="7">
        <v>3.9348311967147001</v>
      </c>
      <c r="J12" s="7"/>
      <c r="K12" s="7">
        <v>2.3356484124023198</v>
      </c>
      <c r="L12" s="7">
        <v>2.6126357582444402</v>
      </c>
    </row>
  </sheetData>
  <mergeCells count="3">
    <mergeCell ref="E1:F1"/>
    <mergeCell ref="H1:I1"/>
    <mergeCell ref="K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9230-F31C-3442-9D3B-3D2D8915E740}">
  <dimension ref="A1:Q12"/>
  <sheetViews>
    <sheetView workbookViewId="0">
      <selection sqref="A1:Q12"/>
    </sheetView>
  </sheetViews>
  <sheetFormatPr baseColWidth="10" defaultRowHeight="16" x14ac:dyDescent="0.2"/>
  <sheetData>
    <row r="1" spans="1:17" x14ac:dyDescent="0.2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t="s">
        <v>22</v>
      </c>
      <c r="B2" s="5" t="s">
        <v>19</v>
      </c>
      <c r="C2" s="5"/>
      <c r="D2" s="5"/>
      <c r="E2" s="5"/>
      <c r="F2" s="5" t="s">
        <v>20</v>
      </c>
      <c r="G2" s="5"/>
      <c r="H2" s="5"/>
      <c r="I2" s="5"/>
      <c r="J2" s="5" t="s">
        <v>21</v>
      </c>
      <c r="K2" s="5"/>
      <c r="L2" s="5"/>
      <c r="M2" s="5"/>
      <c r="N2" s="5" t="s">
        <v>23</v>
      </c>
      <c r="O2" s="5"/>
      <c r="P2" s="5"/>
      <c r="Q2" s="5"/>
    </row>
    <row r="3" spans="1:17" x14ac:dyDescent="0.2">
      <c r="A3" s="1">
        <v>2</v>
      </c>
      <c r="B3" s="1">
        <v>384</v>
      </c>
      <c r="C3" s="1">
        <v>484</v>
      </c>
      <c r="D3" s="1">
        <v>484</v>
      </c>
      <c r="E3" s="1">
        <v>428</v>
      </c>
      <c r="F3" s="1">
        <v>1564</v>
      </c>
      <c r="G3" s="1">
        <v>2132</v>
      </c>
      <c r="H3" s="1">
        <v>2008</v>
      </c>
      <c r="I3" s="1">
        <v>2880</v>
      </c>
      <c r="J3" s="1">
        <v>300</v>
      </c>
      <c r="K3" s="1">
        <v>316</v>
      </c>
      <c r="L3" s="1">
        <v>492</v>
      </c>
      <c r="M3" s="1">
        <v>380</v>
      </c>
      <c r="N3" s="1">
        <v>1056</v>
      </c>
      <c r="O3" s="1">
        <v>3028</v>
      </c>
      <c r="P3" s="1">
        <v>2624</v>
      </c>
      <c r="Q3" s="1">
        <v>2672</v>
      </c>
    </row>
    <row r="4" spans="1:17" x14ac:dyDescent="0.2">
      <c r="A4" s="1">
        <v>4</v>
      </c>
      <c r="B4" s="1">
        <v>412</v>
      </c>
      <c r="C4" s="1">
        <v>614</v>
      </c>
      <c r="D4" s="1">
        <v>458</v>
      </c>
      <c r="E4" s="1">
        <v>260</v>
      </c>
      <c r="F4" s="1">
        <v>7240</v>
      </c>
      <c r="G4" s="1">
        <v>9422</v>
      </c>
      <c r="H4" s="1">
        <v>12822</v>
      </c>
      <c r="I4" s="1">
        <v>5950</v>
      </c>
      <c r="J4" s="1">
        <v>572</v>
      </c>
      <c r="K4" s="1">
        <v>410</v>
      </c>
      <c r="L4" s="1">
        <v>338</v>
      </c>
      <c r="M4" s="1">
        <v>590</v>
      </c>
      <c r="N4" s="1">
        <v>5398</v>
      </c>
      <c r="O4" s="1">
        <v>7140</v>
      </c>
      <c r="P4" s="1">
        <v>11686</v>
      </c>
      <c r="Q4" s="1">
        <v>10166</v>
      </c>
    </row>
    <row r="5" spans="1:17" x14ac:dyDescent="0.2">
      <c r="A5" s="1">
        <v>8</v>
      </c>
      <c r="B5" s="1">
        <v>814</v>
      </c>
      <c r="C5" s="1">
        <v>282</v>
      </c>
      <c r="D5" s="1">
        <v>166</v>
      </c>
      <c r="E5" s="1">
        <v>508</v>
      </c>
      <c r="F5" s="1">
        <v>5982</v>
      </c>
      <c r="G5" s="1">
        <v>4156</v>
      </c>
      <c r="H5" s="1">
        <v>6952</v>
      </c>
      <c r="I5" s="1">
        <v>4148</v>
      </c>
      <c r="J5" s="1">
        <v>254</v>
      </c>
      <c r="K5" s="1">
        <v>140</v>
      </c>
      <c r="L5" s="1">
        <v>358</v>
      </c>
      <c r="M5" s="1">
        <v>464</v>
      </c>
      <c r="N5" s="1">
        <v>16844</v>
      </c>
      <c r="O5" s="1">
        <v>12934</v>
      </c>
      <c r="P5" s="1">
        <v>12332</v>
      </c>
      <c r="Q5" s="1"/>
    </row>
    <row r="8" spans="1:17" x14ac:dyDescent="0.2">
      <c r="A8" s="5" t="s">
        <v>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t="s">
        <v>22</v>
      </c>
      <c r="B9" s="5" t="s">
        <v>19</v>
      </c>
      <c r="C9" s="5"/>
      <c r="D9" s="5"/>
      <c r="E9" s="5"/>
      <c r="F9" s="5" t="s">
        <v>20</v>
      </c>
      <c r="G9" s="5"/>
      <c r="H9" s="5"/>
      <c r="I9" s="5"/>
      <c r="J9" s="5" t="s">
        <v>21</v>
      </c>
      <c r="K9" s="5"/>
      <c r="L9" s="5"/>
      <c r="M9" s="5"/>
      <c r="N9" s="5" t="s">
        <v>23</v>
      </c>
      <c r="O9" s="5"/>
      <c r="P9" s="5"/>
      <c r="Q9" s="5"/>
    </row>
    <row r="10" spans="1:17" x14ac:dyDescent="0.2">
      <c r="A10" s="1">
        <v>2</v>
      </c>
      <c r="B10" s="1">
        <v>8</v>
      </c>
      <c r="C10" s="1">
        <v>24</v>
      </c>
      <c r="D10" s="1">
        <v>8</v>
      </c>
      <c r="E10" s="1">
        <v>20</v>
      </c>
      <c r="F10" s="1">
        <v>636</v>
      </c>
      <c r="G10" s="1">
        <v>844</v>
      </c>
      <c r="H10" s="1">
        <v>860</v>
      </c>
      <c r="I10" s="1">
        <v>1360</v>
      </c>
      <c r="J10" s="1">
        <v>12</v>
      </c>
      <c r="K10" s="1">
        <v>16</v>
      </c>
      <c r="L10" s="1">
        <v>20</v>
      </c>
      <c r="M10" s="1">
        <v>8</v>
      </c>
      <c r="N10" s="1">
        <v>704</v>
      </c>
      <c r="O10" s="1">
        <v>2524</v>
      </c>
      <c r="P10" s="1">
        <v>2624</v>
      </c>
      <c r="Q10" s="1">
        <v>2672</v>
      </c>
    </row>
    <row r="11" spans="1:17" x14ac:dyDescent="0.2">
      <c r="A11" s="1">
        <v>4</v>
      </c>
      <c r="B11" s="1">
        <v>6</v>
      </c>
      <c r="C11" s="1">
        <v>8</v>
      </c>
      <c r="D11" s="1">
        <v>8</v>
      </c>
      <c r="E11" s="1">
        <v>4</v>
      </c>
      <c r="F11" s="1">
        <v>2238</v>
      </c>
      <c r="G11" s="1">
        <v>4840</v>
      </c>
      <c r="H11" s="1">
        <v>5794</v>
      </c>
      <c r="I11" s="1">
        <v>2864</v>
      </c>
      <c r="J11" s="1">
        <v>6</v>
      </c>
      <c r="K11" s="1">
        <v>34</v>
      </c>
      <c r="L11" s="1">
        <v>4</v>
      </c>
      <c r="M11" s="1">
        <v>6</v>
      </c>
      <c r="N11" s="1">
        <v>3828</v>
      </c>
      <c r="O11" s="1">
        <v>5612</v>
      </c>
      <c r="P11" s="1">
        <v>9344</v>
      </c>
      <c r="Q11" s="1">
        <v>7424</v>
      </c>
    </row>
    <row r="12" spans="1:17" x14ac:dyDescent="0.2">
      <c r="A12" s="1">
        <v>8</v>
      </c>
      <c r="B12" s="1">
        <v>10</v>
      </c>
      <c r="C12" s="1">
        <v>18</v>
      </c>
      <c r="D12" s="1">
        <v>6</v>
      </c>
      <c r="E12" s="1">
        <v>16</v>
      </c>
      <c r="F12" s="1">
        <v>2314</v>
      </c>
      <c r="G12" s="1">
        <v>1478</v>
      </c>
      <c r="H12" s="1">
        <v>2514</v>
      </c>
      <c r="I12" s="1">
        <v>1620</v>
      </c>
      <c r="J12" s="1">
        <v>18</v>
      </c>
      <c r="K12" s="1">
        <v>4</v>
      </c>
      <c r="L12" s="1">
        <v>0</v>
      </c>
      <c r="M12" s="1">
        <v>4</v>
      </c>
      <c r="N12" s="1">
        <v>11768</v>
      </c>
      <c r="O12" s="1">
        <v>9658</v>
      </c>
      <c r="P12" s="1">
        <v>9732</v>
      </c>
      <c r="Q12" s="1"/>
    </row>
  </sheetData>
  <mergeCells count="10">
    <mergeCell ref="A1:Q1"/>
    <mergeCell ref="A8:Q8"/>
    <mergeCell ref="B9:E9"/>
    <mergeCell ref="F9:I9"/>
    <mergeCell ref="J9:M9"/>
    <mergeCell ref="N9:Q9"/>
    <mergeCell ref="B2:E2"/>
    <mergeCell ref="F2:I2"/>
    <mergeCell ref="J2:M2"/>
    <mergeCell ref="N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F1BA-6C88-3141-A877-A48D6F761183}">
  <dimension ref="A1:T15"/>
  <sheetViews>
    <sheetView workbookViewId="0">
      <selection activeCell="M24" sqref="M24"/>
    </sheetView>
  </sheetViews>
  <sheetFormatPr baseColWidth="10" defaultRowHeight="16" x14ac:dyDescent="0.2"/>
  <sheetData>
    <row r="1" spans="1:20" x14ac:dyDescent="0.2">
      <c r="A1" s="5" t="s">
        <v>25</v>
      </c>
      <c r="B1" s="5"/>
      <c r="D1" s="5" t="s">
        <v>29</v>
      </c>
      <c r="E1" s="5"/>
      <c r="G1" s="5" t="s">
        <v>28</v>
      </c>
      <c r="H1" s="5"/>
      <c r="J1" s="5" t="s">
        <v>30</v>
      </c>
      <c r="K1" s="5"/>
      <c r="M1" s="5" t="s">
        <v>33</v>
      </c>
      <c r="N1" s="5"/>
      <c r="P1" s="5" t="s">
        <v>31</v>
      </c>
      <c r="Q1" s="5"/>
      <c r="S1" s="5" t="s">
        <v>32</v>
      </c>
      <c r="T1" s="5"/>
    </row>
    <row r="2" spans="1:20" x14ac:dyDescent="0.2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  <c r="J2" t="s">
        <v>0</v>
      </c>
      <c r="K2" t="s">
        <v>1</v>
      </c>
      <c r="M2" t="s">
        <v>0</v>
      </c>
      <c r="N2" t="s">
        <v>1</v>
      </c>
      <c r="P2" t="s">
        <v>0</v>
      </c>
      <c r="Q2" t="s">
        <v>1</v>
      </c>
      <c r="S2" t="s">
        <v>0</v>
      </c>
      <c r="T2" t="s">
        <v>1</v>
      </c>
    </row>
    <row r="3" spans="1:20" x14ac:dyDescent="0.2">
      <c r="A3" s="2">
        <v>53</v>
      </c>
      <c r="B3" s="3">
        <v>55</v>
      </c>
      <c r="D3" s="2">
        <v>25</v>
      </c>
      <c r="E3" s="3">
        <v>20</v>
      </c>
      <c r="G3" s="2" t="s">
        <v>34</v>
      </c>
      <c r="H3" s="3">
        <v>2</v>
      </c>
      <c r="J3" s="2">
        <v>22</v>
      </c>
      <c r="K3" s="3" t="s">
        <v>34</v>
      </c>
      <c r="M3" s="3" t="s">
        <v>34</v>
      </c>
      <c r="N3" s="4">
        <v>12</v>
      </c>
      <c r="P3" t="s">
        <v>34</v>
      </c>
      <c r="Q3" s="4">
        <v>1991</v>
      </c>
      <c r="S3" t="s">
        <v>34</v>
      </c>
      <c r="T3" s="4">
        <v>12</v>
      </c>
    </row>
    <row r="4" spans="1:20" x14ac:dyDescent="0.2">
      <c r="A4" s="2">
        <v>64</v>
      </c>
      <c r="B4" s="3">
        <v>42</v>
      </c>
      <c r="D4" s="2">
        <v>1</v>
      </c>
      <c r="E4" s="3">
        <v>13</v>
      </c>
      <c r="G4" s="2">
        <v>8</v>
      </c>
      <c r="H4" s="3">
        <v>12</v>
      </c>
      <c r="J4" s="2">
        <v>53</v>
      </c>
      <c r="K4" s="3" t="s">
        <v>34</v>
      </c>
      <c r="N4" s="4">
        <v>1</v>
      </c>
      <c r="Q4" s="4">
        <v>2003</v>
      </c>
      <c r="T4" s="4">
        <v>1</v>
      </c>
    </row>
    <row r="5" spans="1:20" x14ac:dyDescent="0.2">
      <c r="A5" s="2">
        <v>75</v>
      </c>
      <c r="B5" s="3">
        <v>43</v>
      </c>
      <c r="D5" s="2">
        <v>0</v>
      </c>
      <c r="E5" s="3">
        <v>12</v>
      </c>
      <c r="G5" s="2">
        <v>9</v>
      </c>
      <c r="H5" s="3">
        <v>9</v>
      </c>
      <c r="J5" s="2">
        <v>40</v>
      </c>
      <c r="K5" s="3" t="s">
        <v>34</v>
      </c>
      <c r="N5" s="4">
        <v>6</v>
      </c>
      <c r="Q5" s="3">
        <v>2006</v>
      </c>
      <c r="T5" s="3">
        <v>6</v>
      </c>
    </row>
    <row r="6" spans="1:20" x14ac:dyDescent="0.2">
      <c r="A6" s="2">
        <v>38</v>
      </c>
      <c r="B6" s="3">
        <v>37</v>
      </c>
      <c r="D6" s="2">
        <v>0</v>
      </c>
      <c r="E6" s="3">
        <v>0.3</v>
      </c>
      <c r="G6" s="2">
        <v>7</v>
      </c>
      <c r="H6" s="3">
        <v>3</v>
      </c>
      <c r="J6" s="2">
        <v>77</v>
      </c>
      <c r="K6" s="3">
        <v>75</v>
      </c>
      <c r="N6" s="4">
        <v>24</v>
      </c>
      <c r="Q6" s="3">
        <v>2010</v>
      </c>
      <c r="T6" s="3">
        <v>26</v>
      </c>
    </row>
    <row r="7" spans="1:20" x14ac:dyDescent="0.2">
      <c r="A7" s="2">
        <v>39</v>
      </c>
      <c r="B7" s="3">
        <v>31</v>
      </c>
      <c r="D7" s="2">
        <v>0</v>
      </c>
      <c r="E7" s="3">
        <v>10</v>
      </c>
      <c r="G7" s="2">
        <v>17</v>
      </c>
      <c r="H7" s="3">
        <v>3</v>
      </c>
      <c r="J7" s="2">
        <v>20</v>
      </c>
      <c r="K7" s="3" t="s">
        <v>34</v>
      </c>
      <c r="N7" s="3">
        <v>18</v>
      </c>
      <c r="Q7" s="3" t="s">
        <v>34</v>
      </c>
      <c r="T7" s="3">
        <v>18</v>
      </c>
    </row>
    <row r="8" spans="1:20" x14ac:dyDescent="0.2">
      <c r="A8" s="2">
        <v>24</v>
      </c>
      <c r="B8" s="3">
        <v>59</v>
      </c>
      <c r="D8" s="2">
        <v>5</v>
      </c>
      <c r="E8" s="3">
        <v>0.1</v>
      </c>
      <c r="G8" s="2">
        <v>12</v>
      </c>
      <c r="H8" s="3">
        <v>20</v>
      </c>
      <c r="J8" s="2" t="s">
        <v>34</v>
      </c>
      <c r="K8" s="3" t="s">
        <v>34</v>
      </c>
      <c r="N8" s="4">
        <v>9</v>
      </c>
      <c r="Q8" s="3">
        <v>1990</v>
      </c>
      <c r="T8" s="3">
        <v>9</v>
      </c>
    </row>
    <row r="9" spans="1:20" x14ac:dyDescent="0.2">
      <c r="A9" s="2">
        <v>65</v>
      </c>
      <c r="B9" s="3">
        <v>54</v>
      </c>
      <c r="D9" s="2">
        <v>0</v>
      </c>
      <c r="E9" s="3">
        <v>1.4</v>
      </c>
      <c r="G9" s="2">
        <v>21</v>
      </c>
      <c r="H9" s="3">
        <v>10</v>
      </c>
      <c r="J9" s="2">
        <v>51</v>
      </c>
      <c r="K9" s="3">
        <v>49</v>
      </c>
      <c r="N9" s="3" t="s">
        <v>34</v>
      </c>
      <c r="Q9" s="3">
        <v>2016</v>
      </c>
      <c r="T9" s="3">
        <v>12</v>
      </c>
    </row>
    <row r="10" spans="1:20" x14ac:dyDescent="0.2">
      <c r="A10" s="2">
        <v>39</v>
      </c>
      <c r="B10" s="3">
        <v>55</v>
      </c>
      <c r="D10" s="2">
        <v>0</v>
      </c>
      <c r="E10" s="3">
        <v>12.5</v>
      </c>
      <c r="G10" s="2">
        <v>12</v>
      </c>
      <c r="H10" s="3">
        <v>10</v>
      </c>
      <c r="J10" s="2">
        <v>9</v>
      </c>
      <c r="K10" s="3">
        <v>69</v>
      </c>
      <c r="N10" s="4">
        <v>1</v>
      </c>
      <c r="Q10" s="3">
        <v>1996</v>
      </c>
      <c r="T10" s="3">
        <v>1</v>
      </c>
    </row>
    <row r="11" spans="1:20" x14ac:dyDescent="0.2">
      <c r="A11" s="2">
        <v>52</v>
      </c>
      <c r="B11" s="3">
        <v>28</v>
      </c>
      <c r="D11" s="2">
        <v>0</v>
      </c>
      <c r="E11" s="3">
        <v>1</v>
      </c>
      <c r="G11" s="2">
        <v>9</v>
      </c>
      <c r="H11" s="3">
        <v>1</v>
      </c>
      <c r="J11" s="2" t="s">
        <v>34</v>
      </c>
      <c r="K11" s="3">
        <v>60</v>
      </c>
      <c r="N11" s="4">
        <v>9</v>
      </c>
      <c r="Q11" s="3">
        <v>2022</v>
      </c>
      <c r="T11" s="3">
        <v>9</v>
      </c>
    </row>
    <row r="12" spans="1:20" x14ac:dyDescent="0.2">
      <c r="A12" s="2">
        <v>66</v>
      </c>
      <c r="B12" s="3">
        <v>51</v>
      </c>
      <c r="D12" s="2">
        <v>0</v>
      </c>
      <c r="E12" s="3">
        <v>1</v>
      </c>
      <c r="G12" s="2">
        <v>13</v>
      </c>
      <c r="H12" s="3">
        <v>20</v>
      </c>
      <c r="J12" s="2">
        <v>26</v>
      </c>
      <c r="K12" s="3">
        <v>69</v>
      </c>
      <c r="N12" s="4">
        <v>1</v>
      </c>
      <c r="Q12" s="3">
        <v>1993</v>
      </c>
      <c r="T12" s="3">
        <v>1</v>
      </c>
    </row>
    <row r="13" spans="1:20" x14ac:dyDescent="0.2">
      <c r="B13" s="3">
        <v>47</v>
      </c>
      <c r="E13" s="3">
        <v>0</v>
      </c>
      <c r="H13" s="3">
        <v>12</v>
      </c>
      <c r="K13" s="3" t="s">
        <v>34</v>
      </c>
      <c r="N13" s="4">
        <v>3</v>
      </c>
      <c r="Q13" s="3">
        <v>2016</v>
      </c>
      <c r="T13" s="3">
        <v>13</v>
      </c>
    </row>
    <row r="14" spans="1:20" x14ac:dyDescent="0.2">
      <c r="B14" s="3">
        <v>56</v>
      </c>
      <c r="E14" s="3">
        <v>0</v>
      </c>
      <c r="H14" s="3">
        <v>9</v>
      </c>
      <c r="K14" s="3" t="s">
        <v>34</v>
      </c>
      <c r="N14" s="3">
        <v>12</v>
      </c>
      <c r="Q14" s="3">
        <v>1991</v>
      </c>
      <c r="T14" s="3">
        <v>12</v>
      </c>
    </row>
    <row r="15" spans="1:20" x14ac:dyDescent="0.2">
      <c r="B15" s="3">
        <v>44</v>
      </c>
      <c r="E15" s="3">
        <v>0</v>
      </c>
      <c r="H15" s="3">
        <v>8</v>
      </c>
      <c r="K15" s="3">
        <v>88</v>
      </c>
      <c r="N15" s="4">
        <f>SUM(B15:E15)</f>
        <v>44</v>
      </c>
      <c r="Q15" s="3">
        <v>2010</v>
      </c>
      <c r="T15" s="3">
        <v>54</v>
      </c>
    </row>
  </sheetData>
  <mergeCells count="7">
    <mergeCell ref="P1:Q1"/>
    <mergeCell ref="S1:T1"/>
    <mergeCell ref="A1:B1"/>
    <mergeCell ref="G1:H1"/>
    <mergeCell ref="D1:E1"/>
    <mergeCell ref="J1:K1"/>
    <mergeCell ref="M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6EDC-0F8C-3742-8753-FD32C2EBB536}">
  <dimension ref="A1:E13"/>
  <sheetViews>
    <sheetView workbookViewId="0">
      <selection activeCell="H11" sqref="H11"/>
    </sheetView>
  </sheetViews>
  <sheetFormatPr baseColWidth="10" defaultRowHeight="16" x14ac:dyDescent="0.2"/>
  <sheetData>
    <row r="1" spans="1:5" x14ac:dyDescent="0.2">
      <c r="A1" s="5" t="s">
        <v>35</v>
      </c>
      <c r="B1" s="5"/>
      <c r="D1" s="5" t="s">
        <v>36</v>
      </c>
      <c r="E1" s="5"/>
    </row>
    <row r="2" spans="1:5" x14ac:dyDescent="0.2">
      <c r="A2" t="s">
        <v>0</v>
      </c>
      <c r="B2" t="s">
        <v>1</v>
      </c>
      <c r="D2" t="s">
        <v>0</v>
      </c>
      <c r="E2" t="s">
        <v>1</v>
      </c>
    </row>
    <row r="3" spans="1:5" x14ac:dyDescent="0.2">
      <c r="A3" s="1">
        <v>0.66</v>
      </c>
      <c r="B3" s="1">
        <v>2.44</v>
      </c>
      <c r="D3" s="1">
        <v>0.53</v>
      </c>
      <c r="E3" s="1">
        <v>6.22</v>
      </c>
    </row>
    <row r="4" spans="1:5" x14ac:dyDescent="0.2">
      <c r="A4" s="1">
        <v>8.7999999999999995E-2</v>
      </c>
      <c r="B4" s="1">
        <v>2.7</v>
      </c>
      <c r="D4" s="1">
        <v>2.4500000000000002</v>
      </c>
      <c r="E4" s="1">
        <v>4.51</v>
      </c>
    </row>
    <row r="5" spans="1:5" x14ac:dyDescent="0.2">
      <c r="A5" s="1">
        <v>2.2999999999999998</v>
      </c>
      <c r="B5" s="1">
        <v>3.73</v>
      </c>
      <c r="D5" s="1">
        <v>3.52</v>
      </c>
      <c r="E5" s="1">
        <v>1.84</v>
      </c>
    </row>
    <row r="6" spans="1:5" x14ac:dyDescent="0.2">
      <c r="A6" s="1">
        <v>1.73</v>
      </c>
      <c r="B6" s="1">
        <v>2.77</v>
      </c>
      <c r="D6" s="1"/>
      <c r="E6" s="1">
        <v>1.99</v>
      </c>
    </row>
    <row r="7" spans="1:5" x14ac:dyDescent="0.2">
      <c r="A7" s="1">
        <v>0.64</v>
      </c>
      <c r="B7" s="1">
        <v>3.28</v>
      </c>
      <c r="D7" s="1"/>
      <c r="E7" s="1"/>
    </row>
    <row r="8" spans="1:5" x14ac:dyDescent="0.2">
      <c r="A8" s="1">
        <v>0.21</v>
      </c>
      <c r="B8" s="1">
        <v>1.27</v>
      </c>
      <c r="D8" s="1"/>
      <c r="E8" s="1"/>
    </row>
    <row r="9" spans="1:5" x14ac:dyDescent="0.2">
      <c r="A9" s="1">
        <v>0.14000000000000001</v>
      </c>
      <c r="B9" s="1">
        <v>0.37</v>
      </c>
      <c r="D9" s="1"/>
      <c r="E9" s="1"/>
    </row>
    <row r="10" spans="1:5" x14ac:dyDescent="0.2">
      <c r="A10" s="1"/>
      <c r="B10" s="1"/>
      <c r="D10" s="1"/>
      <c r="E10" s="1"/>
    </row>
    <row r="11" spans="1:5" x14ac:dyDescent="0.2">
      <c r="A11" s="1"/>
      <c r="B11" s="1"/>
      <c r="D11" s="1"/>
      <c r="E11" s="1"/>
    </row>
    <row r="12" spans="1:5" x14ac:dyDescent="0.2">
      <c r="A12" s="1"/>
      <c r="B12" s="1"/>
      <c r="D12" s="1"/>
      <c r="E12" s="1"/>
    </row>
    <row r="13" spans="1:5" x14ac:dyDescent="0.2">
      <c r="B13" s="1"/>
      <c r="E13" s="1"/>
    </row>
  </sheetData>
  <mergeCells count="2">
    <mergeCell ref="A1:B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7EB6-5A53-7840-BF00-1273DB61F8EA}">
  <dimension ref="A1:B12"/>
  <sheetViews>
    <sheetView workbookViewId="0">
      <selection activeCell="E8" sqref="E8"/>
    </sheetView>
  </sheetViews>
  <sheetFormatPr baseColWidth="10" defaultRowHeight="16" x14ac:dyDescent="0.2"/>
  <cols>
    <col min="1" max="1" width="17.5" customWidth="1"/>
  </cols>
  <sheetData>
    <row r="1" spans="1:2" x14ac:dyDescent="0.2">
      <c r="A1" t="s">
        <v>37</v>
      </c>
      <c r="B1" t="s">
        <v>38</v>
      </c>
    </row>
    <row r="2" spans="1:2" x14ac:dyDescent="0.2">
      <c r="A2" s="1">
        <v>2.44</v>
      </c>
      <c r="B2" s="1">
        <v>6</v>
      </c>
    </row>
    <row r="3" spans="1:2" x14ac:dyDescent="0.2">
      <c r="A3" s="1">
        <v>2.7</v>
      </c>
      <c r="B3" s="1">
        <v>26</v>
      </c>
    </row>
    <row r="4" spans="1:2" x14ac:dyDescent="0.2">
      <c r="A4" s="1">
        <v>6.22</v>
      </c>
      <c r="B4" s="1">
        <v>24</v>
      </c>
    </row>
    <row r="5" spans="1:2" x14ac:dyDescent="0.2">
      <c r="A5" s="1">
        <v>4.51</v>
      </c>
      <c r="B5" s="1">
        <v>9</v>
      </c>
    </row>
    <row r="6" spans="1:2" x14ac:dyDescent="0.2">
      <c r="A6" s="1">
        <v>3.73</v>
      </c>
      <c r="B6" s="1">
        <v>12</v>
      </c>
    </row>
    <row r="7" spans="1:2" x14ac:dyDescent="0.2">
      <c r="A7" s="1">
        <v>2.77</v>
      </c>
      <c r="B7" s="1">
        <v>12</v>
      </c>
    </row>
    <row r="8" spans="1:2" x14ac:dyDescent="0.2">
      <c r="A8" s="1">
        <v>1.84</v>
      </c>
      <c r="B8" s="1">
        <v>9</v>
      </c>
    </row>
    <row r="9" spans="1:2" x14ac:dyDescent="0.2">
      <c r="A9" s="1">
        <v>1.99</v>
      </c>
      <c r="B9" s="1">
        <v>1</v>
      </c>
    </row>
    <row r="10" spans="1:2" x14ac:dyDescent="0.2">
      <c r="A10" s="1">
        <v>3.28</v>
      </c>
      <c r="B10" s="1">
        <v>3</v>
      </c>
    </row>
    <row r="11" spans="1:2" x14ac:dyDescent="0.2">
      <c r="A11" s="1">
        <v>1.27</v>
      </c>
      <c r="B11" s="1">
        <v>12</v>
      </c>
    </row>
    <row r="12" spans="1:2" x14ac:dyDescent="0.2">
      <c r="A12" s="1">
        <v>0.37</v>
      </c>
      <c r="B12" s="1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A572-15B0-F540-B450-6D33A59FAB7E}">
  <dimension ref="A1:B5"/>
  <sheetViews>
    <sheetView workbookViewId="0">
      <selection activeCell="D9" sqref="D9"/>
    </sheetView>
  </sheetViews>
  <sheetFormatPr baseColWidth="10" defaultRowHeight="16" x14ac:dyDescent="0.2"/>
  <cols>
    <col min="1" max="1" width="26.1640625" customWidth="1"/>
    <col min="2" max="2" width="24.5" customWidth="1"/>
  </cols>
  <sheetData>
    <row r="1" spans="1:2" x14ac:dyDescent="0.2">
      <c r="A1" t="s">
        <v>39</v>
      </c>
      <c r="B1" t="s">
        <v>40</v>
      </c>
    </row>
    <row r="2" spans="1:2" x14ac:dyDescent="0.2">
      <c r="A2" s="1">
        <v>2.44</v>
      </c>
      <c r="B2" s="1">
        <v>6.22</v>
      </c>
    </row>
    <row r="3" spans="1:2" x14ac:dyDescent="0.2">
      <c r="A3" s="1">
        <v>1.84</v>
      </c>
      <c r="B3" s="1">
        <v>4.51</v>
      </c>
    </row>
    <row r="4" spans="1:2" x14ac:dyDescent="0.2">
      <c r="A4" s="1">
        <v>1.99</v>
      </c>
      <c r="B4" s="1">
        <v>3.28</v>
      </c>
    </row>
    <row r="5" spans="1:2" x14ac:dyDescent="0.2">
      <c r="A5" s="1">
        <v>1.27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8A71-D8BB-7F4C-8C13-8190D929A456}">
  <dimension ref="A1:B11"/>
  <sheetViews>
    <sheetView workbookViewId="0">
      <selection activeCell="C1" sqref="C1"/>
    </sheetView>
  </sheetViews>
  <sheetFormatPr baseColWidth="10" defaultRowHeight="16" x14ac:dyDescent="0.2"/>
  <cols>
    <col min="1" max="1" width="30.33203125" customWidth="1"/>
    <col min="2" max="2" width="32.33203125" customWidth="1"/>
    <col min="3" max="3" width="55.5" customWidth="1"/>
  </cols>
  <sheetData>
    <row r="1" spans="1:2" x14ac:dyDescent="0.2">
      <c r="A1" s="6" t="s">
        <v>0</v>
      </c>
      <c r="B1" s="6" t="s">
        <v>1</v>
      </c>
    </row>
    <row r="2" spans="1:2" x14ac:dyDescent="0.2">
      <c r="A2" s="6">
        <v>2.6424189999999999</v>
      </c>
      <c r="B2" s="6">
        <v>7.2779930000000004</v>
      </c>
    </row>
    <row r="3" spans="1:2" x14ac:dyDescent="0.2">
      <c r="A3" s="6">
        <v>2.5296050000000001</v>
      </c>
      <c r="B3" s="6">
        <v>4.6884870000000003</v>
      </c>
    </row>
    <row r="4" spans="1:2" x14ac:dyDescent="0.2">
      <c r="A4" s="6">
        <v>5.3850090000000002</v>
      </c>
      <c r="B4" s="6">
        <v>6.2607229999999996</v>
      </c>
    </row>
    <row r="5" spans="1:2" x14ac:dyDescent="0.2">
      <c r="A5" s="6">
        <v>3.3854829999999998</v>
      </c>
      <c r="B5" s="6">
        <v>3.0848779999999998</v>
      </c>
    </row>
    <row r="6" spans="1:2" x14ac:dyDescent="0.2">
      <c r="A6" s="6">
        <v>2.9789129999999999</v>
      </c>
      <c r="B6" s="6">
        <v>5.7888060000000001</v>
      </c>
    </row>
    <row r="7" spans="1:2" x14ac:dyDescent="0.2">
      <c r="A7" s="6">
        <v>4.3595819999999996</v>
      </c>
      <c r="B7" s="6">
        <v>6.2556479999999999</v>
      </c>
    </row>
    <row r="8" spans="1:2" x14ac:dyDescent="0.2">
      <c r="A8" s="6">
        <v>7.8959820000000001</v>
      </c>
      <c r="B8" s="6">
        <v>7.4343469999999998</v>
      </c>
    </row>
    <row r="9" spans="1:2" x14ac:dyDescent="0.2">
      <c r="A9" s="6">
        <v>2.404344</v>
      </c>
      <c r="B9" s="6">
        <v>5.3336560000000004</v>
      </c>
    </row>
    <row r="10" spans="1:2" x14ac:dyDescent="0.2">
      <c r="A10" s="6">
        <v>5.4641650000000004</v>
      </c>
      <c r="B10" s="6">
        <v>2.0596239999999999</v>
      </c>
    </row>
    <row r="11" spans="1:2" x14ac:dyDescent="0.2">
      <c r="A11" s="6">
        <v>4.6080550000000002</v>
      </c>
      <c r="B11" s="6">
        <v>5.1322130000000001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ACAA-BBFC-4749-92CD-1136CCE9C0E4}">
  <dimension ref="A1:Q12"/>
  <sheetViews>
    <sheetView workbookViewId="0">
      <selection activeCell="P15" sqref="P15"/>
    </sheetView>
  </sheetViews>
  <sheetFormatPr baseColWidth="10" defaultRowHeight="16" x14ac:dyDescent="0.2"/>
  <cols>
    <col min="1" max="1" width="10.83203125" customWidth="1"/>
  </cols>
  <sheetData>
    <row r="1" spans="1:17" x14ac:dyDescent="0.2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">
      <c r="A2" t="s">
        <v>22</v>
      </c>
      <c r="B2" s="5" t="s">
        <v>19</v>
      </c>
      <c r="C2" s="5"/>
      <c r="D2" s="5"/>
      <c r="E2" s="5"/>
      <c r="F2" s="5" t="s">
        <v>20</v>
      </c>
      <c r="G2" s="5"/>
      <c r="H2" s="5"/>
      <c r="I2" s="5"/>
      <c r="J2" s="5" t="s">
        <v>21</v>
      </c>
      <c r="K2" s="5"/>
      <c r="L2" s="5"/>
      <c r="M2" s="5"/>
      <c r="N2" s="5" t="s">
        <v>23</v>
      </c>
      <c r="O2" s="5"/>
      <c r="P2" s="5"/>
      <c r="Q2" s="5"/>
    </row>
    <row r="3" spans="1:17" x14ac:dyDescent="0.2">
      <c r="A3" s="1">
        <v>2</v>
      </c>
      <c r="B3" s="1">
        <v>8796</v>
      </c>
      <c r="C3" s="1">
        <v>15164</v>
      </c>
      <c r="D3" s="1">
        <v>16712</v>
      </c>
      <c r="E3" s="1">
        <v>9292</v>
      </c>
      <c r="F3" s="1">
        <v>100144</v>
      </c>
      <c r="G3" s="1">
        <v>250124</v>
      </c>
      <c r="H3" s="1">
        <v>159292</v>
      </c>
      <c r="I3" s="1">
        <v>262128</v>
      </c>
      <c r="J3" s="1">
        <v>3940</v>
      </c>
      <c r="K3" s="1">
        <v>6204</v>
      </c>
      <c r="L3" s="1">
        <v>5508</v>
      </c>
      <c r="M3" s="1">
        <v>5896</v>
      </c>
      <c r="N3" s="1">
        <v>113496</v>
      </c>
      <c r="O3" s="1">
        <v>131008</v>
      </c>
      <c r="P3" s="1">
        <v>215408</v>
      </c>
      <c r="Q3" s="1">
        <v>258240</v>
      </c>
    </row>
    <row r="4" spans="1:17" x14ac:dyDescent="0.2">
      <c r="A4" s="1">
        <v>4</v>
      </c>
      <c r="B4" s="1">
        <v>15694</v>
      </c>
      <c r="C4" s="1">
        <v>12552</v>
      </c>
      <c r="D4" s="1">
        <v>9434</v>
      </c>
      <c r="E4" s="1">
        <v>7660</v>
      </c>
      <c r="F4" s="1">
        <v>197886</v>
      </c>
      <c r="G4" s="1">
        <v>214926</v>
      </c>
      <c r="H4" s="1">
        <v>234592</v>
      </c>
      <c r="I4" s="1">
        <v>250160</v>
      </c>
      <c r="J4" s="1">
        <v>4818</v>
      </c>
      <c r="K4" s="1">
        <v>5492</v>
      </c>
      <c r="L4" s="1">
        <v>3718</v>
      </c>
      <c r="M4" s="1">
        <v>4018</v>
      </c>
      <c r="N4" s="1">
        <v>190866</v>
      </c>
      <c r="O4" s="1">
        <v>66900</v>
      </c>
      <c r="P4" s="1">
        <v>195618</v>
      </c>
      <c r="Q4" s="1">
        <v>172450</v>
      </c>
    </row>
    <row r="5" spans="1:17" x14ac:dyDescent="0.2">
      <c r="A5" s="1">
        <v>8</v>
      </c>
      <c r="B5" s="1">
        <v>4284</v>
      </c>
      <c r="C5" s="1">
        <v>19316</v>
      </c>
      <c r="D5" s="1">
        <v>4952</v>
      </c>
      <c r="E5" s="1">
        <v>5728</v>
      </c>
      <c r="F5" s="1">
        <v>9210</v>
      </c>
      <c r="G5" s="1">
        <v>9042</v>
      </c>
      <c r="H5" s="1">
        <v>8132</v>
      </c>
      <c r="I5" s="1">
        <v>6126</v>
      </c>
      <c r="J5" s="1">
        <v>6898</v>
      </c>
      <c r="K5" s="1">
        <v>2552</v>
      </c>
      <c r="L5" s="1">
        <v>3484</v>
      </c>
      <c r="M5" s="1">
        <v>2822</v>
      </c>
      <c r="N5" s="1">
        <v>6142</v>
      </c>
      <c r="O5" s="1">
        <v>5628</v>
      </c>
      <c r="P5" s="1">
        <v>5856</v>
      </c>
      <c r="Q5" s="1"/>
    </row>
    <row r="8" spans="1:17" x14ac:dyDescent="0.2">
      <c r="A8" s="5" t="s">
        <v>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t="s">
        <v>22</v>
      </c>
      <c r="B9" s="5" t="s">
        <v>19</v>
      </c>
      <c r="C9" s="5"/>
      <c r="D9" s="5"/>
      <c r="E9" s="5"/>
      <c r="F9" s="5" t="s">
        <v>20</v>
      </c>
      <c r="G9" s="5"/>
      <c r="H9" s="5"/>
      <c r="I9" s="5"/>
      <c r="J9" s="5" t="s">
        <v>21</v>
      </c>
      <c r="K9" s="5"/>
      <c r="L9" s="5"/>
      <c r="M9" s="5"/>
      <c r="N9" s="5" t="s">
        <v>23</v>
      </c>
      <c r="O9" s="5"/>
      <c r="P9" s="5"/>
      <c r="Q9" s="5"/>
    </row>
    <row r="10" spans="1:17" x14ac:dyDescent="0.2">
      <c r="A10" s="1">
        <v>2</v>
      </c>
      <c r="B10" s="1">
        <v>147348</v>
      </c>
      <c r="C10" s="1">
        <v>112752</v>
      </c>
      <c r="D10" s="1">
        <v>110176</v>
      </c>
      <c r="E10" s="1">
        <v>117448</v>
      </c>
      <c r="F10" s="1">
        <v>92924</v>
      </c>
      <c r="G10" s="1">
        <v>135616</v>
      </c>
      <c r="H10" s="1">
        <v>116556</v>
      </c>
      <c r="I10" s="1">
        <v>84788</v>
      </c>
      <c r="J10" s="1">
        <v>75068</v>
      </c>
      <c r="K10" s="1">
        <v>60424</v>
      </c>
      <c r="L10" s="1">
        <v>63188</v>
      </c>
      <c r="M10" s="1">
        <v>66228</v>
      </c>
      <c r="N10" s="1">
        <v>218224</v>
      </c>
      <c r="O10" s="1">
        <v>124792</v>
      </c>
      <c r="P10" s="1">
        <v>108604</v>
      </c>
      <c r="Q10" s="1">
        <v>159020</v>
      </c>
    </row>
    <row r="11" spans="1:17" x14ac:dyDescent="0.2">
      <c r="A11" s="1">
        <v>4</v>
      </c>
      <c r="B11" s="1">
        <v>63740</v>
      </c>
      <c r="C11" s="1">
        <v>55554</v>
      </c>
      <c r="D11" s="1">
        <v>47648</v>
      </c>
      <c r="E11" s="1">
        <v>49498</v>
      </c>
      <c r="F11" s="1">
        <v>83974</v>
      </c>
      <c r="G11" s="1">
        <v>85318</v>
      </c>
      <c r="H11" s="1">
        <v>58532</v>
      </c>
      <c r="I11" s="1">
        <v>189560</v>
      </c>
      <c r="J11" s="1">
        <v>41632</v>
      </c>
      <c r="K11" s="1">
        <v>90102</v>
      </c>
      <c r="L11" s="1">
        <v>45692</v>
      </c>
      <c r="M11" s="1">
        <v>56002</v>
      </c>
      <c r="N11" s="1">
        <v>90342</v>
      </c>
      <c r="O11" s="1">
        <v>70962</v>
      </c>
      <c r="P11" s="1">
        <v>105476</v>
      </c>
      <c r="Q11" s="1">
        <v>66504</v>
      </c>
    </row>
    <row r="12" spans="1:17" x14ac:dyDescent="0.2">
      <c r="A12" s="1">
        <v>8</v>
      </c>
      <c r="B12" s="1">
        <v>76838</v>
      </c>
      <c r="C12" s="1">
        <v>69988</v>
      </c>
      <c r="D12" s="1">
        <v>42074</v>
      </c>
      <c r="E12" s="1">
        <v>68024</v>
      </c>
      <c r="F12" s="1">
        <v>152414</v>
      </c>
      <c r="G12" s="1">
        <v>48068</v>
      </c>
      <c r="H12" s="1">
        <v>28510</v>
      </c>
      <c r="I12" s="1">
        <v>35078</v>
      </c>
      <c r="J12" s="1">
        <v>82964</v>
      </c>
      <c r="K12" s="1">
        <v>59448</v>
      </c>
      <c r="L12" s="1">
        <v>36942</v>
      </c>
      <c r="M12" s="1">
        <v>49328</v>
      </c>
      <c r="N12" s="1">
        <v>34778</v>
      </c>
      <c r="O12" s="1">
        <v>25748</v>
      </c>
      <c r="P12" s="1">
        <v>32946</v>
      </c>
      <c r="Q12" s="1"/>
    </row>
  </sheetData>
  <mergeCells count="10">
    <mergeCell ref="B9:E9"/>
    <mergeCell ref="F9:I9"/>
    <mergeCell ref="J9:M9"/>
    <mergeCell ref="N9:Q9"/>
    <mergeCell ref="A1:Q1"/>
    <mergeCell ref="B2:E2"/>
    <mergeCell ref="F2:I2"/>
    <mergeCell ref="J2:M2"/>
    <mergeCell ref="N2:Q2"/>
    <mergeCell ref="A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 1B</vt:lpstr>
      <vt:lpstr>Fig 1D</vt:lpstr>
      <vt:lpstr>Fig 1F</vt:lpstr>
      <vt:lpstr>Supplementary Table 1</vt:lpstr>
      <vt:lpstr>Supplementary Fig 1B</vt:lpstr>
      <vt:lpstr>Supplementary Fig 1C</vt:lpstr>
      <vt:lpstr>Supplementary Fig 1D</vt:lpstr>
      <vt:lpstr>Supplementary Fig 1F</vt:lpstr>
      <vt:lpstr>Supplementary Fig 2B</vt:lpstr>
      <vt:lpstr>Supplementary Fig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Steve</dc:creator>
  <cp:lastModifiedBy>Wang, Steve</cp:lastModifiedBy>
  <dcterms:created xsi:type="dcterms:W3CDTF">2026-01-27T22:17:27Z</dcterms:created>
  <dcterms:modified xsi:type="dcterms:W3CDTF">2026-01-30T05:10:59Z</dcterms:modified>
</cp:coreProperties>
</file>