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shikaparashar/Downloads/"/>
    </mc:Choice>
  </mc:AlternateContent>
  <xr:revisionPtr revIDLastSave="0" documentId="8_{73F0B7B5-01E1-CF46-B7A8-D90152BBF997}" xr6:coauthVersionLast="47" xr6:coauthVersionMax="47" xr10:uidLastSave="{00000000-0000-0000-0000-000000000000}"/>
  <bookViews>
    <workbookView xWindow="0" yWindow="600" windowWidth="28800" windowHeight="16160" activeTab="7" xr2:uid="{1D6A4240-2E5C-E54A-9278-8C5DA24A1BAA}"/>
  </bookViews>
  <sheets>
    <sheet name="Fig 1A" sheetId="2" r:id="rId1"/>
    <sheet name="Polyp histology old" sheetId="13" state="hidden" r:id="rId2"/>
    <sheet name="Fig 1B with sites" sheetId="14" r:id="rId3"/>
    <sheet name="Fig 1C" sheetId="12" r:id="rId4"/>
    <sheet name="Fig 1D" sheetId="18" r:id="rId5"/>
    <sheet name="Fig 1E" sheetId="19" r:id="rId6"/>
    <sheet name="Fig 1F" sheetId="21" r:id="rId7"/>
    <sheet name="Fig 1G" sheetId="22" r:id="rId8"/>
    <sheet name="Fig 1H" sheetId="2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2" l="1"/>
  <c r="M3" i="12"/>
  <c r="M7" i="12"/>
  <c r="J11" i="12"/>
  <c r="J3" i="12"/>
  <c r="K9" i="12"/>
  <c r="J9" i="12"/>
  <c r="H6" i="12"/>
  <c r="N6" i="12" s="1"/>
  <c r="H13" i="12"/>
  <c r="L13" i="12" s="1"/>
  <c r="H16" i="12"/>
  <c r="I16" i="12" s="1"/>
  <c r="H14" i="12"/>
  <c r="K14" i="12" s="1"/>
  <c r="H11" i="12"/>
  <c r="K11" i="12" s="1"/>
  <c r="H10" i="12"/>
  <c r="N10" i="12" s="1"/>
  <c r="H8" i="12"/>
  <c r="N8" i="12" s="1"/>
  <c r="H15" i="12"/>
  <c r="M15" i="12" s="1"/>
  <c r="H12" i="12"/>
  <c r="J12" i="12" s="1"/>
  <c r="H5" i="12"/>
  <c r="L5" i="12" s="1"/>
  <c r="H2" i="12"/>
  <c r="I2" i="12" s="1"/>
  <c r="H4" i="12"/>
  <c r="K4" i="12" s="1"/>
  <c r="H3" i="12"/>
  <c r="K3" i="12" s="1"/>
  <c r="H7" i="12"/>
  <c r="N7" i="12" s="1"/>
  <c r="H9" i="12"/>
  <c r="N9" i="12" s="1"/>
  <c r="J14" i="12" l="1"/>
  <c r="N11" i="12"/>
  <c r="I9" i="12"/>
  <c r="J16" i="12"/>
  <c r="I7" i="12"/>
  <c r="L7" i="12"/>
  <c r="M4" i="12"/>
  <c r="I10" i="12"/>
  <c r="L11" i="12"/>
  <c r="I13" i="12"/>
  <c r="N5" i="12"/>
  <c r="N2" i="12"/>
  <c r="N13" i="12"/>
  <c r="I5" i="12"/>
  <c r="J4" i="12"/>
  <c r="L3" i="12"/>
  <c r="M11" i="12"/>
  <c r="I15" i="12"/>
  <c r="J2" i="12"/>
  <c r="L8" i="12"/>
  <c r="M14" i="12"/>
  <c r="J13" i="12"/>
  <c r="N16" i="12"/>
  <c r="I8" i="12"/>
  <c r="J5" i="12"/>
  <c r="L10" i="12"/>
  <c r="N3" i="12"/>
  <c r="K15" i="12"/>
  <c r="K2" i="12"/>
  <c r="K16" i="12"/>
  <c r="L12" i="12"/>
  <c r="L6" i="12"/>
  <c r="M8" i="12"/>
  <c r="I12" i="12"/>
  <c r="I6" i="12"/>
  <c r="K5" i="12"/>
  <c r="K13" i="12"/>
  <c r="L15" i="12"/>
  <c r="N4" i="12"/>
  <c r="N14" i="12"/>
  <c r="K6" i="12"/>
  <c r="L9" i="12"/>
  <c r="M16" i="12"/>
  <c r="I3" i="12"/>
  <c r="I11" i="12"/>
  <c r="M9" i="12"/>
  <c r="J15" i="12"/>
  <c r="K7" i="12"/>
  <c r="K10" i="12"/>
  <c r="L4" i="12"/>
  <c r="L14" i="12"/>
  <c r="M5" i="12"/>
  <c r="M13" i="12"/>
  <c r="N15" i="12"/>
  <c r="K12" i="12"/>
  <c r="J6" i="12"/>
  <c r="K8" i="12"/>
  <c r="M2" i="12"/>
  <c r="N12" i="12"/>
  <c r="I4" i="12"/>
  <c r="I14" i="12"/>
  <c r="J8" i="12"/>
  <c r="L2" i="12"/>
  <c r="L16" i="12"/>
  <c r="M12" i="12"/>
  <c r="M6" i="12"/>
  <c r="J7" i="12"/>
  <c r="J10" i="12"/>
</calcChain>
</file>

<file path=xl/sharedStrings.xml><?xml version="1.0" encoding="utf-8"?>
<sst xmlns="http://schemas.openxmlformats.org/spreadsheetml/2006/main" count="467" uniqueCount="197">
  <si>
    <t>ID</t>
  </si>
  <si>
    <t>Primary cancer</t>
  </si>
  <si>
    <t>Neuroblastoma</t>
  </si>
  <si>
    <t>ALL</t>
  </si>
  <si>
    <t>Wilms</t>
  </si>
  <si>
    <t>Non Hodgkins</t>
  </si>
  <si>
    <t>CLL</t>
  </si>
  <si>
    <r>
      <t>Histiocytic lymphoma</t>
    </r>
    <r>
      <rPr>
        <sz val="11"/>
        <rFont val="Arial"/>
        <family val="2"/>
      </rPr>
      <t> </t>
    </r>
  </si>
  <si>
    <r>
      <t>Testicular cancer</t>
    </r>
    <r>
      <rPr>
        <sz val="11"/>
        <rFont val="Arial"/>
        <family val="2"/>
      </rPr>
      <t> </t>
    </r>
  </si>
  <si>
    <r>
      <t>Hodgkin lymphoma</t>
    </r>
    <r>
      <rPr>
        <sz val="11"/>
        <rFont val="Arial"/>
        <family val="2"/>
      </rPr>
      <t> </t>
    </r>
  </si>
  <si>
    <t>Adenomas</t>
  </si>
  <si>
    <t>Hyperplastic</t>
  </si>
  <si>
    <t>Sessile serrated</t>
  </si>
  <si>
    <t>Inflammatory</t>
  </si>
  <si>
    <t>Prostate Ca</t>
  </si>
  <si>
    <t>Meningioma</t>
  </si>
  <si>
    <t>BCC</t>
  </si>
  <si>
    <t>SCC</t>
  </si>
  <si>
    <t>RCC</t>
  </si>
  <si>
    <t>Sie of Secondary Cancer</t>
  </si>
  <si>
    <t>Colorectal Ca</t>
  </si>
  <si>
    <t>Breast Ca</t>
  </si>
  <si>
    <t>Lung Ca</t>
  </si>
  <si>
    <t>Thyroid Ca</t>
  </si>
  <si>
    <t>TAP_12</t>
  </si>
  <si>
    <t>TAP_10</t>
  </si>
  <si>
    <t>TAP_13</t>
  </si>
  <si>
    <t>TAP_15</t>
  </si>
  <si>
    <t>TAP_7</t>
  </si>
  <si>
    <t>TAP_1</t>
  </si>
  <si>
    <t>TAP_2</t>
  </si>
  <si>
    <t>TAP_3</t>
  </si>
  <si>
    <t>TAP_4</t>
  </si>
  <si>
    <t>TAP_5</t>
  </si>
  <si>
    <t>TAP_6</t>
  </si>
  <si>
    <t>Prolapsed</t>
  </si>
  <si>
    <t>Lipoma</t>
  </si>
  <si>
    <t>TAP_24</t>
  </si>
  <si>
    <t>TAP_16</t>
  </si>
  <si>
    <t>TAP_17</t>
  </si>
  <si>
    <t>TAP_18</t>
  </si>
  <si>
    <t>General Population</t>
  </si>
  <si>
    <t>CYACs</t>
  </si>
  <si>
    <t>CYACs with TAP</t>
  </si>
  <si>
    <t>Percentage prevelance</t>
  </si>
  <si>
    <t>Melanoma; CholangiocarcinomaAML; DLBCL; Esophageal Ca; Vocal cord SCC; Osteochondroma; Acoustic neuroma; Mandibular schwannoma</t>
  </si>
  <si>
    <t>Total</t>
  </si>
  <si>
    <t>Supplementary Table</t>
  </si>
  <si>
    <t>Legend</t>
  </si>
  <si>
    <t>with 1000bp resolution - CNVnator</t>
  </si>
  <si>
    <t>normalized_RD -- read depth normalized to 1.</t>
  </si>
  <si>
    <t>SAMPLE</t>
  </si>
  <si>
    <t>Patient</t>
  </si>
  <si>
    <t>CNV_type</t>
  </si>
  <si>
    <t>coordinates</t>
  </si>
  <si>
    <t>CNV_size</t>
  </si>
  <si>
    <t>normalized_RD</t>
  </si>
  <si>
    <t>e-val1</t>
  </si>
  <si>
    <t>e-val2</t>
  </si>
  <si>
    <t>e-val3</t>
  </si>
  <si>
    <t>e-val4</t>
  </si>
  <si>
    <t>q0</t>
  </si>
  <si>
    <t>e-val1 -- is calculated using t-test statistics.</t>
  </si>
  <si>
    <t>TAP_WGS_5</t>
  </si>
  <si>
    <t>HMPSS_1</t>
  </si>
  <si>
    <t>duplication</t>
  </si>
  <si>
    <t>chr15:28585001-28652000</t>
  </si>
  <si>
    <t>8.97184e-06</t>
  </si>
  <si>
    <t>2.43148e-05</t>
  </si>
  <si>
    <t>e-val2 -- is from the probability of RD values within the region to be in the tails of a gaussian distribution describing frequencies of RD values in bins.</t>
  </si>
  <si>
    <t>chr15:32670001-32710000</t>
  </si>
  <si>
    <t>8.09877e-18</t>
  </si>
  <si>
    <t>1.72147e-16</t>
  </si>
  <si>
    <t>e-val3 -- same as e-val1 but for the middle of CNV</t>
  </si>
  <si>
    <t>chr15:38037001-38258000</t>
  </si>
  <si>
    <t>e-val4 -- same as e-val2 but for the middle of CNV</t>
  </si>
  <si>
    <t>TAP_WGS_7</t>
  </si>
  <si>
    <t>chr15:31463001-31491000</t>
  </si>
  <si>
    <t>q0 -- fraction of reads mapped with q0 quality</t>
  </si>
  <si>
    <t>chr15:32667001-32714000</t>
  </si>
  <si>
    <t>1.23594e-08</t>
  </si>
  <si>
    <t>6.77607e-08</t>
  </si>
  <si>
    <t>chr15:33088001-33148000</t>
  </si>
  <si>
    <t>5.40592e-08</t>
  </si>
  <si>
    <t>2.03387e-07</t>
  </si>
  <si>
    <t>TAP_WGS_8</t>
  </si>
  <si>
    <t>HMPSS_2</t>
  </si>
  <si>
    <t>chr15:28454001-28687000</t>
  </si>
  <si>
    <t>4.20144e+08</t>
  </si>
  <si>
    <t>4.27132e+08</t>
  </si>
  <si>
    <t>chr15:32675001-32713000</t>
  </si>
  <si>
    <t>3.88084e-23</t>
  </si>
  <si>
    <t>deletion</t>
  </si>
  <si>
    <t>chr15:56498001-56509000</t>
  </si>
  <si>
    <t>2.01998e-05</t>
  </si>
  <si>
    <t>2.92864e-19</t>
  </si>
  <si>
    <t>4.48458e-20</t>
  </si>
  <si>
    <t>TAP_WGS_9</t>
  </si>
  <si>
    <t>chr15:21242001-21299000</t>
  </si>
  <si>
    <t>5.59202e-12</t>
  </si>
  <si>
    <t>8.92594e-27</t>
  </si>
  <si>
    <t>1.15907e-11</t>
  </si>
  <si>
    <t>1.57227e-25</t>
  </si>
  <si>
    <t>chr15:32673001-32713000</t>
  </si>
  <si>
    <t>1.10457e-141</t>
  </si>
  <si>
    <t>3.66383e-134</t>
  </si>
  <si>
    <t>chr15:43792001-43802000</t>
  </si>
  <si>
    <t>5.34832e-05</t>
  </si>
  <si>
    <t>chr15:45447001-45462000</t>
  </si>
  <si>
    <t>TAP_WGS_10</t>
  </si>
  <si>
    <t>chr15:24427001-24478000</t>
  </si>
  <si>
    <t>3.12495e-12</t>
  </si>
  <si>
    <t>1.01391e+08</t>
  </si>
  <si>
    <t>3.2525e-12</t>
  </si>
  <si>
    <t>1.15595e+08</t>
  </si>
  <si>
    <t>chr15:32673001-32684000</t>
  </si>
  <si>
    <t>3.15627e-08</t>
  </si>
  <si>
    <t>3.82475e-05</t>
  </si>
  <si>
    <t>chr15:32687001-32712000</t>
  </si>
  <si>
    <t>1.12198e-09</t>
  </si>
  <si>
    <t>1.1171e-20</t>
  </si>
  <si>
    <t>1.55908e-08</t>
  </si>
  <si>
    <t>2.51702e-18</t>
  </si>
  <si>
    <t>1.10751e-06</t>
  </si>
  <si>
    <t>1.04998e-21</t>
  </si>
  <si>
    <t>3.5905e-16</t>
  </si>
  <si>
    <t>Note, for patient TAP_4, the quality of the sample TAP_WGS_9 is better than TAP_WGS_10.</t>
  </si>
  <si>
    <t>Note, there are more duplications, deletions in the samples, in these tables only the closest ones, to the GREM1 region are reported</t>
  </si>
  <si>
    <t>With 50bp resulotion - CNVnator</t>
  </si>
  <si>
    <t>chr15:32610851-32617300</t>
  </si>
  <si>
    <t>2.56513e+07</t>
  </si>
  <si>
    <t>1.25894e-06</t>
  </si>
  <si>
    <t>1.10773e+08</t>
  </si>
  <si>
    <t>chr15:32621451-32626000</t>
  </si>
  <si>
    <t>1.78824e+07</t>
  </si>
  <si>
    <t>chr15:32638401-32647050</t>
  </si>
  <si>
    <t>3.68491e-11</t>
  </si>
  <si>
    <t>5.1316e+06</t>
  </si>
  <si>
    <t>5.57924e-08</t>
  </si>
  <si>
    <t>2.21604e+07</t>
  </si>
  <si>
    <t>chr15:32662351-32670500</t>
  </si>
  <si>
    <t>7.39748e+06</t>
  </si>
  <si>
    <t>chr15:32672751-32712950</t>
  </si>
  <si>
    <t>chr15:32772701-32777350</t>
  </si>
  <si>
    <t>chr15:32612951-32617550</t>
  </si>
  <si>
    <t>1.07773e-06</t>
  </si>
  <si>
    <t>9.41727e+06</t>
  </si>
  <si>
    <t>chr15:32631951-32637100</t>
  </si>
  <si>
    <t>chr15:32642451-32654850</t>
  </si>
  <si>
    <t>1.94589e-07</t>
  </si>
  <si>
    <t>6.93258e-06</t>
  </si>
  <si>
    <t>chr15:32663151-32666750</t>
  </si>
  <si>
    <t>3.45965e+07</t>
  </si>
  <si>
    <t>4.0285e+08</t>
  </si>
  <si>
    <t>chr15:32672751-32698050</t>
  </si>
  <si>
    <t>same, just segmented</t>
  </si>
  <si>
    <t>chr15:32698251-32710450</t>
  </si>
  <si>
    <t>chr15:32710551-32712700</t>
  </si>
  <si>
    <t>9.53121e+07</t>
  </si>
  <si>
    <t>1.83978e+06</t>
  </si>
  <si>
    <t>7.37277e+08</t>
  </si>
  <si>
    <t>chr15:32714201-32717500</t>
  </si>
  <si>
    <t>3.46756e-08</t>
  </si>
  <si>
    <t>chr15:32718551-32725150</t>
  </si>
  <si>
    <t>1.32964e+06</t>
  </si>
  <si>
    <t>chr15:32673101-32688950</t>
  </si>
  <si>
    <t>chr15:32689051-32696000</t>
  </si>
  <si>
    <t>1.28786e-10</t>
  </si>
  <si>
    <t>chr15:32696301-32700100</t>
  </si>
  <si>
    <t>2.279e+07</t>
  </si>
  <si>
    <t>chr15:32700201-32712650</t>
  </si>
  <si>
    <t>Normal (N)</t>
  </si>
  <si>
    <t>Adenomas (A)</t>
  </si>
  <si>
    <t>% differentiated organoids</t>
  </si>
  <si>
    <t>sampleID</t>
  </si>
  <si>
    <t>Signature</t>
  </si>
  <si>
    <t>N</t>
  </si>
  <si>
    <t>TAP_WGS_16</t>
  </si>
  <si>
    <t>SBS1</t>
  </si>
  <si>
    <t>SBS10b</t>
  </si>
  <si>
    <t>SBS11</t>
  </si>
  <si>
    <t>SBS17a</t>
  </si>
  <si>
    <t>SBS18</t>
  </si>
  <si>
    <t>SBS25</t>
  </si>
  <si>
    <t>SBS44</t>
  </si>
  <si>
    <t>SBS5</t>
  </si>
  <si>
    <t>TAP_WGS_17</t>
  </si>
  <si>
    <t>SBS15</t>
  </si>
  <si>
    <t>TAP_WGS_20</t>
  </si>
  <si>
    <t>plotted_ratio</t>
  </si>
  <si>
    <t>TAP_WGS_1</t>
  </si>
  <si>
    <t>SBS28</t>
  </si>
  <si>
    <t>SBS31</t>
  </si>
  <si>
    <t>TAP_WGS_3</t>
  </si>
  <si>
    <t>TAP_WGS_4</t>
  </si>
  <si>
    <t>TAP_WGS_6</t>
  </si>
  <si>
    <t>TAP_WGS_12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</si>
</sst>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2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1" fontId="0" fillId="0" borderId="0" xfId="0" applyNumberForma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2" borderId="0" xfId="0" applyFill="1"/>
    <xf numFmtId="0" fontId="0" fillId="0" borderId="0" xfId="0" quotePrefix="1"/>
    <xf numFmtId="0" fontId="0" fillId="3" borderId="0" xfId="0" applyFill="1"/>
    <xf numFmtId="0" fontId="0" fillId="3" borderId="0" xfId="0" quotePrefix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5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60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/>
                </a:solidFill>
              </a:rPr>
              <a:t>Percentage Prevalence of primary cancer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 1A'!$B$1</c:f>
              <c:strCache>
                <c:ptCount val="1"/>
                <c:pt idx="0">
                  <c:v>Primary cancer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shade val="45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999-784E-81F6-11CF4426D610}"/>
              </c:ext>
            </c:extLst>
          </c:dPt>
          <c:dPt>
            <c:idx val="1"/>
            <c:bubble3D val="0"/>
            <c:spPr>
              <a:solidFill>
                <a:schemeClr val="accent4">
                  <a:shade val="61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999-784E-81F6-11CF4426D610}"/>
              </c:ext>
            </c:extLst>
          </c:dPt>
          <c:dPt>
            <c:idx val="2"/>
            <c:bubble3D val="0"/>
            <c:spPr>
              <a:solidFill>
                <a:schemeClr val="accent4">
                  <a:shade val="76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999-784E-81F6-11CF4426D610}"/>
              </c:ext>
            </c:extLst>
          </c:dPt>
          <c:dPt>
            <c:idx val="3"/>
            <c:bubble3D val="0"/>
            <c:spPr>
              <a:solidFill>
                <a:schemeClr val="accent4">
                  <a:tint val="62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999-784E-81F6-11CF4426D610}"/>
              </c:ext>
            </c:extLst>
          </c:dPt>
          <c:dPt>
            <c:idx val="4"/>
            <c:bubble3D val="0"/>
            <c:spPr>
              <a:solidFill>
                <a:schemeClr val="accent4">
                  <a:shade val="92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999-784E-81F6-11CF4426D610}"/>
              </c:ext>
            </c:extLst>
          </c:dPt>
          <c:dPt>
            <c:idx val="5"/>
            <c:bubble3D val="0"/>
            <c:spPr>
              <a:solidFill>
                <a:schemeClr val="accent4">
                  <a:tint val="93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999-784E-81F6-11CF4426D610}"/>
              </c:ext>
            </c:extLst>
          </c:dPt>
          <c:dPt>
            <c:idx val="6"/>
            <c:bubble3D val="0"/>
            <c:spPr>
              <a:solidFill>
                <a:schemeClr val="accent4">
                  <a:tint val="77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999-784E-81F6-11CF4426D610}"/>
              </c:ext>
            </c:extLst>
          </c:dPt>
          <c:dPt>
            <c:idx val="7"/>
            <c:bubble3D val="0"/>
            <c:spPr>
              <a:solidFill>
                <a:schemeClr val="accent4">
                  <a:tint val="46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B999-784E-81F6-11CF4426D610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0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999-784E-81F6-11CF4426D610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0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B999-784E-81F6-11CF4426D610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0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999-784E-81F6-11CF4426D610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0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B999-784E-81F6-11CF4426D610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0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B999-784E-81F6-11CF4426D610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0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B999-784E-81F6-11CF4426D610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0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B999-784E-81F6-11CF4426D610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0" i="0" u="none" strike="noStrike" kern="1200" spc="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B999-784E-81F6-11CF4426D6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spc="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'Fig 1A'!$A$2:$A$9</c:f>
              <c:strCache>
                <c:ptCount val="8"/>
                <c:pt idx="0">
                  <c:v>Hodgkin lymphoma </c:v>
                </c:pt>
                <c:pt idx="1">
                  <c:v>Neuroblastoma</c:v>
                </c:pt>
                <c:pt idx="2">
                  <c:v>ALL</c:v>
                </c:pt>
                <c:pt idx="3">
                  <c:v>Testicular cancer </c:v>
                </c:pt>
                <c:pt idx="4">
                  <c:v>Wilms</c:v>
                </c:pt>
                <c:pt idx="5">
                  <c:v>Non Hodgkins</c:v>
                </c:pt>
                <c:pt idx="6">
                  <c:v>CLL</c:v>
                </c:pt>
                <c:pt idx="7">
                  <c:v>Histiocytic lymphoma </c:v>
                </c:pt>
              </c:strCache>
            </c:strRef>
          </c:cat>
          <c:val>
            <c:numRef>
              <c:f>'Fig 1A'!$B$2:$B$9</c:f>
              <c:numCache>
                <c:formatCode>General</c:formatCode>
                <c:ptCount val="8"/>
                <c:pt idx="0">
                  <c:v>19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99-784E-81F6-11CF4426D61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2.7600849256900213E-2"/>
          <c:y val="0.36190568160112063"/>
          <c:w val="0.23440443352224283"/>
          <c:h val="0.402843984124625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'Polyp histology old'!$A$1</c:f>
              <c:strCache>
                <c:ptCount val="1"/>
                <c:pt idx="0">
                  <c:v>ID</c:v>
                </c:pt>
              </c:strCache>
            </c:strRef>
          </c:tx>
          <c:spPr>
            <a:solidFill>
              <a:schemeClr val="accent4">
                <a:shade val="47000"/>
              </a:schemeClr>
            </a:solidFill>
            <a:ln>
              <a:noFill/>
            </a:ln>
            <a:effectLst/>
          </c:spPr>
          <c:invertIfNegative val="0"/>
          <c:val>
            <c:numRef>
              <c:f>'Polyp histology old'!$A$2:$A$8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E-D642-BDF4-4EA03B0DC5B2}"/>
            </c:ext>
          </c:extLst>
        </c:ser>
        <c:ser>
          <c:idx val="1"/>
          <c:order val="1"/>
          <c:tx>
            <c:strRef>
              <c:f>'Polyp histology old'!$B$1</c:f>
              <c:strCache>
                <c:ptCount val="1"/>
                <c:pt idx="0">
                  <c:v>Adenomas</c:v>
                </c:pt>
              </c:strCache>
            </c:strRef>
          </c:tx>
          <c:spPr>
            <a:solidFill>
              <a:schemeClr val="accent4">
                <a:shade val="65000"/>
              </a:schemeClr>
            </a:solidFill>
            <a:ln>
              <a:noFill/>
            </a:ln>
            <a:effectLst/>
          </c:spPr>
          <c:invertIfNegative val="0"/>
          <c:val>
            <c:numRef>
              <c:f>'Polyp histology old'!$B$2:$B$8</c:f>
              <c:numCache>
                <c:formatCode>0.0</c:formatCode>
                <c:ptCount val="7"/>
                <c:pt idx="0">
                  <c:v>27.131782945736433</c:v>
                </c:pt>
                <c:pt idx="1">
                  <c:v>69.230769230769226</c:v>
                </c:pt>
                <c:pt idx="2">
                  <c:v>46.846846846846844</c:v>
                </c:pt>
                <c:pt idx="3">
                  <c:v>50</c:v>
                </c:pt>
                <c:pt idx="4">
                  <c:v>66.666666666666657</c:v>
                </c:pt>
                <c:pt idx="5">
                  <c:v>66.666666666666657</c:v>
                </c:pt>
                <c:pt idx="6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E-D642-BDF4-4EA03B0DC5B2}"/>
            </c:ext>
          </c:extLst>
        </c:ser>
        <c:ser>
          <c:idx val="2"/>
          <c:order val="2"/>
          <c:tx>
            <c:strRef>
              <c:f>'Polyp histology old'!$C$1</c:f>
              <c:strCache>
                <c:ptCount val="1"/>
                <c:pt idx="0">
                  <c:v>Hyperplastic</c:v>
                </c:pt>
              </c:strCache>
            </c:strRef>
          </c:tx>
          <c:spPr>
            <a:solidFill>
              <a:schemeClr val="accent4">
                <a:shade val="82000"/>
              </a:schemeClr>
            </a:solidFill>
            <a:ln>
              <a:noFill/>
            </a:ln>
            <a:effectLst/>
          </c:spPr>
          <c:invertIfNegative val="0"/>
          <c:val>
            <c:numRef>
              <c:f>'Polyp histology old'!$C$2:$C$8</c:f>
              <c:numCache>
                <c:formatCode>0.0</c:formatCode>
                <c:ptCount val="7"/>
                <c:pt idx="0">
                  <c:v>0</c:v>
                </c:pt>
                <c:pt idx="1">
                  <c:v>3.8461538461538463</c:v>
                </c:pt>
                <c:pt idx="2">
                  <c:v>28.828828828828829</c:v>
                </c:pt>
                <c:pt idx="3">
                  <c:v>25</c:v>
                </c:pt>
                <c:pt idx="4">
                  <c:v>20</c:v>
                </c:pt>
                <c:pt idx="5">
                  <c:v>0</c:v>
                </c:pt>
                <c:pt idx="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9E-D642-BDF4-4EA03B0DC5B2}"/>
            </c:ext>
          </c:extLst>
        </c:ser>
        <c:ser>
          <c:idx val="3"/>
          <c:order val="3"/>
          <c:tx>
            <c:strRef>
              <c:f>'Polyp histology old'!$D$1</c:f>
              <c:strCache>
                <c:ptCount val="1"/>
                <c:pt idx="0">
                  <c:v>Sessile serrated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'Polyp histology old'!$D$2:$D$8</c:f>
              <c:numCache>
                <c:formatCode>0.0</c:formatCode>
                <c:ptCount val="7"/>
                <c:pt idx="0">
                  <c:v>72.868217054263567</c:v>
                </c:pt>
                <c:pt idx="1">
                  <c:v>26.923076923076923</c:v>
                </c:pt>
                <c:pt idx="2">
                  <c:v>13.513513513513514</c:v>
                </c:pt>
                <c:pt idx="3">
                  <c:v>12.5</c:v>
                </c:pt>
                <c:pt idx="4">
                  <c:v>0</c:v>
                </c:pt>
                <c:pt idx="5">
                  <c:v>33.333333333333329</c:v>
                </c:pt>
                <c:pt idx="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9E-D642-BDF4-4EA03B0DC5B2}"/>
            </c:ext>
          </c:extLst>
        </c:ser>
        <c:ser>
          <c:idx val="4"/>
          <c:order val="4"/>
          <c:tx>
            <c:strRef>
              <c:f>'Polyp histology old'!$E$1</c:f>
              <c:strCache>
                <c:ptCount val="1"/>
                <c:pt idx="0">
                  <c:v>Inflammatory</c:v>
                </c:pt>
              </c:strCache>
            </c:strRef>
          </c:tx>
          <c:spPr>
            <a:solidFill>
              <a:schemeClr val="accent4">
                <a:tint val="83000"/>
              </a:schemeClr>
            </a:solidFill>
            <a:ln>
              <a:noFill/>
            </a:ln>
            <a:effectLst/>
          </c:spPr>
          <c:invertIfNegative val="0"/>
          <c:val>
            <c:numRef>
              <c:f>'Polyp histology old'!$E$2:$E$8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1.8018018018018018</c:v>
                </c:pt>
                <c:pt idx="3">
                  <c:v>0</c:v>
                </c:pt>
                <c:pt idx="4">
                  <c:v>13.333333333333334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9E-D642-BDF4-4EA03B0DC5B2}"/>
            </c:ext>
          </c:extLst>
        </c:ser>
        <c:ser>
          <c:idx val="5"/>
          <c:order val="5"/>
          <c:tx>
            <c:strRef>
              <c:f>'Polyp histology old'!$F$1</c:f>
              <c:strCache>
                <c:ptCount val="1"/>
                <c:pt idx="0">
                  <c:v>Prolapsed</c:v>
                </c:pt>
              </c:strCache>
            </c:strRef>
          </c:tx>
          <c:spPr>
            <a:solidFill>
              <a:schemeClr val="accent4">
                <a:tint val="65000"/>
              </a:schemeClr>
            </a:solidFill>
            <a:ln>
              <a:noFill/>
            </a:ln>
            <a:effectLst/>
          </c:spPr>
          <c:invertIfNegative val="0"/>
          <c:val>
            <c:numRef>
              <c:f>'Polyp histology old'!$F$2:$F$8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12.5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C9E-D642-BDF4-4EA03B0DC5B2}"/>
            </c:ext>
          </c:extLst>
        </c:ser>
        <c:ser>
          <c:idx val="6"/>
          <c:order val="6"/>
          <c:tx>
            <c:strRef>
              <c:f>'Polyp histology old'!$G$1</c:f>
              <c:strCache>
                <c:ptCount val="1"/>
                <c:pt idx="0">
                  <c:v>Lipoma</c:v>
                </c:pt>
              </c:strCache>
            </c:strRef>
          </c:tx>
          <c:spPr>
            <a:solidFill>
              <a:schemeClr val="accent4">
                <a:tint val="48000"/>
              </a:schemeClr>
            </a:solidFill>
            <a:ln>
              <a:noFill/>
            </a:ln>
            <a:effectLst/>
          </c:spPr>
          <c:invertIfNegative val="0"/>
          <c:val>
            <c:numRef>
              <c:f>'Polyp histology old'!$G$2:$G$8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9.0090090090090094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9E-D642-BDF4-4EA03B0DC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54791872"/>
        <c:axId val="654793584"/>
      </c:barChart>
      <c:catAx>
        <c:axId val="654791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4793584"/>
        <c:crosses val="autoZero"/>
        <c:auto val="1"/>
        <c:lblAlgn val="ctr"/>
        <c:lblOffset val="100"/>
        <c:noMultiLvlLbl val="0"/>
      </c:catAx>
      <c:valAx>
        <c:axId val="654793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479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1B with sites'!$B$1</c:f>
              <c:strCache>
                <c:ptCount val="1"/>
                <c:pt idx="0">
                  <c:v>Percentage prevelance</c:v>
                </c:pt>
              </c:strCache>
            </c:strRef>
          </c:tx>
          <c:spPr>
            <a:solidFill>
              <a:schemeClr val="tx2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10000"/>
                  <a:lumOff val="9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1E8-AD4B-9D6B-04737908830A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1E8-AD4B-9D6B-0473790883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1B with sites'!$A$2:$A$4</c:f>
              <c:strCache>
                <c:ptCount val="3"/>
                <c:pt idx="0">
                  <c:v>General Population</c:v>
                </c:pt>
                <c:pt idx="1">
                  <c:v>CYACs</c:v>
                </c:pt>
                <c:pt idx="2">
                  <c:v>CYACs with TAP</c:v>
                </c:pt>
              </c:strCache>
            </c:strRef>
          </c:cat>
          <c:val>
            <c:numRef>
              <c:f>'Fig 1B with sites'!$B$2:$B$4</c:f>
              <c:numCache>
                <c:formatCode>General</c:formatCode>
                <c:ptCount val="3"/>
                <c:pt idx="0">
                  <c:v>16.399999999999999</c:v>
                </c:pt>
                <c:pt idx="1">
                  <c:v>20.5</c:v>
                </c:pt>
                <c:pt idx="2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E8-AD4B-9D6B-04737908830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"/>
        <c:overlap val="-34"/>
        <c:axId val="1460063471"/>
        <c:axId val="1460065183"/>
      </c:barChart>
      <c:catAx>
        <c:axId val="1460063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0065183"/>
        <c:crosses val="autoZero"/>
        <c:auto val="1"/>
        <c:lblAlgn val="ctr"/>
        <c:lblOffset val="100"/>
        <c:noMultiLvlLbl val="0"/>
      </c:catAx>
      <c:valAx>
        <c:axId val="1460065183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tx1">
                <a:alpha val="78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00634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0" i="0" u="none" strike="noStrike" kern="1200" spc="0" baseline="0">
                <a:solidFill>
                  <a:schemeClr val="tx1"/>
                </a:solidFill>
              </a:rPr>
              <a:t>Percentage of histology of polyps per patient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'Fig 1C'!$B$1</c:f>
              <c:strCache>
                <c:ptCount val="1"/>
                <c:pt idx="0">
                  <c:v>Adenomas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'Fig 1C'!$A$2:$A$16</c:f>
              <c:strCache>
                <c:ptCount val="15"/>
                <c:pt idx="0">
                  <c:v>TAP_16</c:v>
                </c:pt>
                <c:pt idx="1">
                  <c:v>TAP_17</c:v>
                </c:pt>
                <c:pt idx="2">
                  <c:v>TAP_15</c:v>
                </c:pt>
                <c:pt idx="3">
                  <c:v>TAP_6</c:v>
                </c:pt>
                <c:pt idx="4">
                  <c:v>TAP_3</c:v>
                </c:pt>
                <c:pt idx="5">
                  <c:v>TAP_18</c:v>
                </c:pt>
                <c:pt idx="6">
                  <c:v>TAP_7</c:v>
                </c:pt>
                <c:pt idx="7">
                  <c:v>TAP_1</c:v>
                </c:pt>
                <c:pt idx="8">
                  <c:v>TAP_4</c:v>
                </c:pt>
                <c:pt idx="9">
                  <c:v>TAP_5</c:v>
                </c:pt>
                <c:pt idx="10">
                  <c:v>TAP_13</c:v>
                </c:pt>
                <c:pt idx="11">
                  <c:v>TAP_2</c:v>
                </c:pt>
                <c:pt idx="12">
                  <c:v>TAP_12</c:v>
                </c:pt>
                <c:pt idx="13">
                  <c:v>TAP_10</c:v>
                </c:pt>
                <c:pt idx="14">
                  <c:v>TAP_24</c:v>
                </c:pt>
              </c:strCache>
            </c:strRef>
          </c:cat>
          <c:val>
            <c:numRef>
              <c:f>'Fig 1C'!$B$2:$B$16</c:f>
              <c:numCache>
                <c:formatCode>0</c:formatCode>
                <c:ptCount val="15"/>
                <c:pt idx="0">
                  <c:v>0</c:v>
                </c:pt>
                <c:pt idx="1">
                  <c:v>7.6923076923076925</c:v>
                </c:pt>
                <c:pt idx="2">
                  <c:v>18.181818181818183</c:v>
                </c:pt>
                <c:pt idx="3">
                  <c:v>20</c:v>
                </c:pt>
                <c:pt idx="4">
                  <c:v>27.131782945736433</c:v>
                </c:pt>
                <c:pt idx="5">
                  <c:v>27.27272727272727</c:v>
                </c:pt>
                <c:pt idx="6" formatCode="General">
                  <c:v>28.000000000000004</c:v>
                </c:pt>
                <c:pt idx="7">
                  <c:v>46.846846846846844</c:v>
                </c:pt>
                <c:pt idx="8">
                  <c:v>50</c:v>
                </c:pt>
                <c:pt idx="9">
                  <c:v>66.666666666666657</c:v>
                </c:pt>
                <c:pt idx="10">
                  <c:v>66.666666666666657</c:v>
                </c:pt>
                <c:pt idx="11">
                  <c:v>69.230769230769226</c:v>
                </c:pt>
                <c:pt idx="12">
                  <c:v>84.615384615384613</c:v>
                </c:pt>
                <c:pt idx="13">
                  <c:v>85.714285714285708</c:v>
                </c:pt>
                <c:pt idx="1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6A-9140-AD67-9E0C9B719E2C}"/>
            </c:ext>
          </c:extLst>
        </c:ser>
        <c:ser>
          <c:idx val="2"/>
          <c:order val="1"/>
          <c:tx>
            <c:strRef>
              <c:f>'Fig 1C'!$D$1</c:f>
              <c:strCache>
                <c:ptCount val="1"/>
                <c:pt idx="0">
                  <c:v>Sessile serrated</c:v>
                </c:pt>
              </c:strCache>
            </c:strRef>
          </c:tx>
          <c:spPr>
            <a:solidFill>
              <a:srgbClr val="E96073"/>
            </a:solidFill>
            <a:ln>
              <a:noFill/>
            </a:ln>
            <a:effectLst/>
          </c:spPr>
          <c:invertIfNegative val="0"/>
          <c:cat>
            <c:strRef>
              <c:f>'Fig 1C'!$A$2:$A$16</c:f>
              <c:strCache>
                <c:ptCount val="15"/>
                <c:pt idx="0">
                  <c:v>TAP_16</c:v>
                </c:pt>
                <c:pt idx="1">
                  <c:v>TAP_17</c:v>
                </c:pt>
                <c:pt idx="2">
                  <c:v>TAP_15</c:v>
                </c:pt>
                <c:pt idx="3">
                  <c:v>TAP_6</c:v>
                </c:pt>
                <c:pt idx="4">
                  <c:v>TAP_3</c:v>
                </c:pt>
                <c:pt idx="5">
                  <c:v>TAP_18</c:v>
                </c:pt>
                <c:pt idx="6">
                  <c:v>TAP_7</c:v>
                </c:pt>
                <c:pt idx="7">
                  <c:v>TAP_1</c:v>
                </c:pt>
                <c:pt idx="8">
                  <c:v>TAP_4</c:v>
                </c:pt>
                <c:pt idx="9">
                  <c:v>TAP_5</c:v>
                </c:pt>
                <c:pt idx="10">
                  <c:v>TAP_13</c:v>
                </c:pt>
                <c:pt idx="11">
                  <c:v>TAP_2</c:v>
                </c:pt>
                <c:pt idx="12">
                  <c:v>TAP_12</c:v>
                </c:pt>
                <c:pt idx="13">
                  <c:v>TAP_10</c:v>
                </c:pt>
                <c:pt idx="14">
                  <c:v>TAP_24</c:v>
                </c:pt>
              </c:strCache>
            </c:strRef>
          </c:cat>
          <c:val>
            <c:numRef>
              <c:f>'Fig 1C'!$D$2:$D$16</c:f>
              <c:numCache>
                <c:formatCode>0</c:formatCode>
                <c:ptCount val="15"/>
                <c:pt idx="0">
                  <c:v>10</c:v>
                </c:pt>
                <c:pt idx="1">
                  <c:v>43.589743589743591</c:v>
                </c:pt>
                <c:pt idx="2">
                  <c:v>0</c:v>
                </c:pt>
                <c:pt idx="3">
                  <c:v>40</c:v>
                </c:pt>
                <c:pt idx="4">
                  <c:v>72.868217054263567</c:v>
                </c:pt>
                <c:pt idx="5">
                  <c:v>18.181818181818183</c:v>
                </c:pt>
                <c:pt idx="6" formatCode="General">
                  <c:v>36</c:v>
                </c:pt>
                <c:pt idx="7">
                  <c:v>13.513513513513514</c:v>
                </c:pt>
                <c:pt idx="8">
                  <c:v>12.5</c:v>
                </c:pt>
                <c:pt idx="9">
                  <c:v>0</c:v>
                </c:pt>
                <c:pt idx="10">
                  <c:v>33.333333333333329</c:v>
                </c:pt>
                <c:pt idx="11">
                  <c:v>26.923076923076923</c:v>
                </c:pt>
                <c:pt idx="12">
                  <c:v>15.384615384615385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6A-9140-AD67-9E0C9B719E2C}"/>
            </c:ext>
          </c:extLst>
        </c:ser>
        <c:ser>
          <c:idx val="1"/>
          <c:order val="2"/>
          <c:tx>
            <c:strRef>
              <c:f>'Fig 1C'!$C$1</c:f>
              <c:strCache>
                <c:ptCount val="1"/>
                <c:pt idx="0">
                  <c:v>Hyperplastic</c:v>
                </c:pt>
              </c:strCache>
            </c:strRef>
          </c:tx>
          <c:spPr>
            <a:solidFill>
              <a:schemeClr val="tx2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 1C'!$A$2:$A$16</c:f>
              <c:strCache>
                <c:ptCount val="15"/>
                <c:pt idx="0">
                  <c:v>TAP_16</c:v>
                </c:pt>
                <c:pt idx="1">
                  <c:v>TAP_17</c:v>
                </c:pt>
                <c:pt idx="2">
                  <c:v>TAP_15</c:v>
                </c:pt>
                <c:pt idx="3">
                  <c:v>TAP_6</c:v>
                </c:pt>
                <c:pt idx="4">
                  <c:v>TAP_3</c:v>
                </c:pt>
                <c:pt idx="5">
                  <c:v>TAP_18</c:v>
                </c:pt>
                <c:pt idx="6">
                  <c:v>TAP_7</c:v>
                </c:pt>
                <c:pt idx="7">
                  <c:v>TAP_1</c:v>
                </c:pt>
                <c:pt idx="8">
                  <c:v>TAP_4</c:v>
                </c:pt>
                <c:pt idx="9">
                  <c:v>TAP_5</c:v>
                </c:pt>
                <c:pt idx="10">
                  <c:v>TAP_13</c:v>
                </c:pt>
                <c:pt idx="11">
                  <c:v>TAP_2</c:v>
                </c:pt>
                <c:pt idx="12">
                  <c:v>TAP_12</c:v>
                </c:pt>
                <c:pt idx="13">
                  <c:v>TAP_10</c:v>
                </c:pt>
                <c:pt idx="14">
                  <c:v>TAP_24</c:v>
                </c:pt>
              </c:strCache>
            </c:strRef>
          </c:cat>
          <c:val>
            <c:numRef>
              <c:f>'Fig 1C'!$C$2:$C$16</c:f>
              <c:numCache>
                <c:formatCode>0</c:formatCode>
                <c:ptCount val="15"/>
                <c:pt idx="0">
                  <c:v>90</c:v>
                </c:pt>
                <c:pt idx="1">
                  <c:v>48.717948717948715</c:v>
                </c:pt>
                <c:pt idx="2">
                  <c:v>72.727272727272734</c:v>
                </c:pt>
                <c:pt idx="3">
                  <c:v>40</c:v>
                </c:pt>
                <c:pt idx="4">
                  <c:v>0</c:v>
                </c:pt>
                <c:pt idx="5">
                  <c:v>54.54545454545454</c:v>
                </c:pt>
                <c:pt idx="6" formatCode="General">
                  <c:v>36</c:v>
                </c:pt>
                <c:pt idx="7">
                  <c:v>28.828828828828829</c:v>
                </c:pt>
                <c:pt idx="8">
                  <c:v>25</c:v>
                </c:pt>
                <c:pt idx="9">
                  <c:v>20</c:v>
                </c:pt>
                <c:pt idx="10">
                  <c:v>0</c:v>
                </c:pt>
                <c:pt idx="11">
                  <c:v>3.8461538461538463</c:v>
                </c:pt>
                <c:pt idx="12">
                  <c:v>0</c:v>
                </c:pt>
                <c:pt idx="13">
                  <c:v>14.285714285714285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6A-9140-AD67-9E0C9B719E2C}"/>
            </c:ext>
          </c:extLst>
        </c:ser>
        <c:ser>
          <c:idx val="3"/>
          <c:order val="3"/>
          <c:tx>
            <c:strRef>
              <c:f>'Fig 1C'!$E$1</c:f>
              <c:strCache>
                <c:ptCount val="1"/>
                <c:pt idx="0">
                  <c:v>Inflammatory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 1C'!$A$2:$A$16</c:f>
              <c:strCache>
                <c:ptCount val="15"/>
                <c:pt idx="0">
                  <c:v>TAP_16</c:v>
                </c:pt>
                <c:pt idx="1">
                  <c:v>TAP_17</c:v>
                </c:pt>
                <c:pt idx="2">
                  <c:v>TAP_15</c:v>
                </c:pt>
                <c:pt idx="3">
                  <c:v>TAP_6</c:v>
                </c:pt>
                <c:pt idx="4">
                  <c:v>TAP_3</c:v>
                </c:pt>
                <c:pt idx="5">
                  <c:v>TAP_18</c:v>
                </c:pt>
                <c:pt idx="6">
                  <c:v>TAP_7</c:v>
                </c:pt>
                <c:pt idx="7">
                  <c:v>TAP_1</c:v>
                </c:pt>
                <c:pt idx="8">
                  <c:v>TAP_4</c:v>
                </c:pt>
                <c:pt idx="9">
                  <c:v>TAP_5</c:v>
                </c:pt>
                <c:pt idx="10">
                  <c:v>TAP_13</c:v>
                </c:pt>
                <c:pt idx="11">
                  <c:v>TAP_2</c:v>
                </c:pt>
                <c:pt idx="12">
                  <c:v>TAP_12</c:v>
                </c:pt>
                <c:pt idx="13">
                  <c:v>TAP_10</c:v>
                </c:pt>
                <c:pt idx="14">
                  <c:v>TAP_24</c:v>
                </c:pt>
              </c:strCache>
            </c:strRef>
          </c:cat>
          <c:val>
            <c:numRef>
              <c:f>'Fig 1C'!$E$2:$E$16</c:f>
              <c:numCache>
                <c:formatCode>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 formatCode="General">
                  <c:v>0</c:v>
                </c:pt>
                <c:pt idx="7">
                  <c:v>1.8018018018018018</c:v>
                </c:pt>
                <c:pt idx="8">
                  <c:v>0</c:v>
                </c:pt>
                <c:pt idx="9">
                  <c:v>13.333333333333334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6A-9140-AD67-9E0C9B719E2C}"/>
            </c:ext>
          </c:extLst>
        </c:ser>
        <c:ser>
          <c:idx val="4"/>
          <c:order val="4"/>
          <c:tx>
            <c:strRef>
              <c:f>'Fig 1C'!$F$1</c:f>
              <c:strCache>
                <c:ptCount val="1"/>
                <c:pt idx="0">
                  <c:v>Prolapsed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 1C'!$A$2:$A$16</c:f>
              <c:strCache>
                <c:ptCount val="15"/>
                <c:pt idx="0">
                  <c:v>TAP_16</c:v>
                </c:pt>
                <c:pt idx="1">
                  <c:v>TAP_17</c:v>
                </c:pt>
                <c:pt idx="2">
                  <c:v>TAP_15</c:v>
                </c:pt>
                <c:pt idx="3">
                  <c:v>TAP_6</c:v>
                </c:pt>
                <c:pt idx="4">
                  <c:v>TAP_3</c:v>
                </c:pt>
                <c:pt idx="5">
                  <c:v>TAP_18</c:v>
                </c:pt>
                <c:pt idx="6">
                  <c:v>TAP_7</c:v>
                </c:pt>
                <c:pt idx="7">
                  <c:v>TAP_1</c:v>
                </c:pt>
                <c:pt idx="8">
                  <c:v>TAP_4</c:v>
                </c:pt>
                <c:pt idx="9">
                  <c:v>TAP_5</c:v>
                </c:pt>
                <c:pt idx="10">
                  <c:v>TAP_13</c:v>
                </c:pt>
                <c:pt idx="11">
                  <c:v>TAP_2</c:v>
                </c:pt>
                <c:pt idx="12">
                  <c:v>TAP_12</c:v>
                </c:pt>
                <c:pt idx="13">
                  <c:v>TAP_10</c:v>
                </c:pt>
                <c:pt idx="14">
                  <c:v>TAP_24</c:v>
                </c:pt>
              </c:strCache>
            </c:strRef>
          </c:cat>
          <c:val>
            <c:numRef>
              <c:f>'Fig 1C'!$F$2:$F$16</c:f>
              <c:numCache>
                <c:formatCode>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9.0909090909090917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 formatCode="General">
                  <c:v>0</c:v>
                </c:pt>
                <c:pt idx="7">
                  <c:v>0</c:v>
                </c:pt>
                <c:pt idx="8">
                  <c:v>12.5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6A-9140-AD67-9E0C9B719E2C}"/>
            </c:ext>
          </c:extLst>
        </c:ser>
        <c:ser>
          <c:idx val="5"/>
          <c:order val="5"/>
          <c:tx>
            <c:strRef>
              <c:f>'Fig 1C'!$G$1</c:f>
              <c:strCache>
                <c:ptCount val="1"/>
                <c:pt idx="0">
                  <c:v>Lipoma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'Fig 1C'!$A$2:$A$16</c:f>
              <c:strCache>
                <c:ptCount val="15"/>
                <c:pt idx="0">
                  <c:v>TAP_16</c:v>
                </c:pt>
                <c:pt idx="1">
                  <c:v>TAP_17</c:v>
                </c:pt>
                <c:pt idx="2">
                  <c:v>TAP_15</c:v>
                </c:pt>
                <c:pt idx="3">
                  <c:v>TAP_6</c:v>
                </c:pt>
                <c:pt idx="4">
                  <c:v>TAP_3</c:v>
                </c:pt>
                <c:pt idx="5">
                  <c:v>TAP_18</c:v>
                </c:pt>
                <c:pt idx="6">
                  <c:v>TAP_7</c:v>
                </c:pt>
                <c:pt idx="7">
                  <c:v>TAP_1</c:v>
                </c:pt>
                <c:pt idx="8">
                  <c:v>TAP_4</c:v>
                </c:pt>
                <c:pt idx="9">
                  <c:v>TAP_5</c:v>
                </c:pt>
                <c:pt idx="10">
                  <c:v>TAP_13</c:v>
                </c:pt>
                <c:pt idx="11">
                  <c:v>TAP_2</c:v>
                </c:pt>
                <c:pt idx="12">
                  <c:v>TAP_12</c:v>
                </c:pt>
                <c:pt idx="13">
                  <c:v>TAP_10</c:v>
                </c:pt>
                <c:pt idx="14">
                  <c:v>TAP_24</c:v>
                </c:pt>
              </c:strCache>
            </c:strRef>
          </c:cat>
          <c:val>
            <c:numRef>
              <c:f>'Fig 1C'!$G$2:$G$16</c:f>
              <c:numCache>
                <c:formatCode>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 formatCode="General">
                  <c:v>0</c:v>
                </c:pt>
                <c:pt idx="7">
                  <c:v>9.0090090090090094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B6A-9140-AD67-9E0C9B719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7744368"/>
        <c:axId val="357746080"/>
      </c:barChart>
      <c:catAx>
        <c:axId val="357744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746080"/>
        <c:crosses val="autoZero"/>
        <c:auto val="1"/>
        <c:lblAlgn val="ctr"/>
        <c:lblOffset val="100"/>
        <c:noMultiLvlLbl val="0"/>
      </c:catAx>
      <c:valAx>
        <c:axId val="357746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744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685800</xdr:colOff>
      <xdr:row>0</xdr:row>
      <xdr:rowOff>228600</xdr:rowOff>
    </xdr:from>
    <xdr:to>
      <xdr:col>12</xdr:col>
      <xdr:colOff>63500</xdr:colOff>
      <xdr:row>22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0CC6DC-AD06-75D0-F5DD-8E1E7B6877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679450</xdr:colOff>
      <xdr:row>6</xdr:row>
      <xdr:rowOff>127000</xdr:rowOff>
    </xdr:from>
    <xdr:to>
      <xdr:col>23</xdr:col>
      <xdr:colOff>101600</xdr:colOff>
      <xdr:row>37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9AFE99F-B931-EDCD-EB24-FCAC296F62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0</xdr:row>
      <xdr:rowOff>50800</xdr:rowOff>
    </xdr:from>
    <xdr:to>
      <xdr:col>8</xdr:col>
      <xdr:colOff>584200</xdr:colOff>
      <xdr:row>17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055330-BE1F-05A0-250F-0520F84F37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17</xdr:row>
      <xdr:rowOff>95250</xdr:rowOff>
    </xdr:from>
    <xdr:to>
      <xdr:col>11</xdr:col>
      <xdr:colOff>584200</xdr:colOff>
      <xdr:row>41</xdr:row>
      <xdr:rowOff>177800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B99C80A-B8A3-CE70-8D73-A0B7B870FD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B042-B18B-D749-8814-89DFF18D9332}">
  <dimension ref="A1:B9"/>
  <sheetViews>
    <sheetView workbookViewId="0">
      <selection activeCell="R24" sqref="R24"/>
    </sheetView>
  </sheetViews>
  <sheetFormatPr baseColWidth="10" defaultColWidth="11" defaultRowHeight="16" x14ac:dyDescent="0.2"/>
  <sheetData>
    <row r="1" spans="1:2" ht="29" x14ac:dyDescent="0.2">
      <c r="B1" s="1" t="s">
        <v>1</v>
      </c>
    </row>
    <row r="2" spans="1:2" x14ac:dyDescent="0.2">
      <c r="A2" s="2" t="s">
        <v>9</v>
      </c>
      <c r="B2">
        <v>19</v>
      </c>
    </row>
    <row r="3" spans="1:2" x14ac:dyDescent="0.2">
      <c r="A3" t="s">
        <v>2</v>
      </c>
      <c r="B3">
        <v>2</v>
      </c>
    </row>
    <row r="4" spans="1:2" x14ac:dyDescent="0.2">
      <c r="A4" t="s">
        <v>3</v>
      </c>
      <c r="B4">
        <v>2</v>
      </c>
    </row>
    <row r="5" spans="1:2" x14ac:dyDescent="0.2">
      <c r="A5" s="2" t="s">
        <v>8</v>
      </c>
      <c r="B5">
        <v>2</v>
      </c>
    </row>
    <row r="6" spans="1:2" x14ac:dyDescent="0.2">
      <c r="A6" s="2" t="s">
        <v>4</v>
      </c>
      <c r="B6">
        <v>1</v>
      </c>
    </row>
    <row r="7" spans="1:2" x14ac:dyDescent="0.2">
      <c r="A7" t="s">
        <v>5</v>
      </c>
      <c r="B7">
        <v>1</v>
      </c>
    </row>
    <row r="8" spans="1:2" x14ac:dyDescent="0.2">
      <c r="A8" t="s">
        <v>6</v>
      </c>
      <c r="B8">
        <v>1</v>
      </c>
    </row>
    <row r="9" spans="1:2" x14ac:dyDescent="0.2">
      <c r="A9" s="2" t="s">
        <v>7</v>
      </c>
      <c r="B9">
        <v>1</v>
      </c>
    </row>
  </sheetData>
  <sortState xmlns:xlrd2="http://schemas.microsoft.com/office/spreadsheetml/2017/richdata2" ref="A2:B9">
    <sortCondition descending="1" ref="B2:B9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D33C9-7D32-FB40-BAB4-08DFD0C92E2C}">
  <dimension ref="A1:G30"/>
  <sheetViews>
    <sheetView workbookViewId="0">
      <selection activeCell="E19" sqref="E19"/>
    </sheetView>
  </sheetViews>
  <sheetFormatPr baseColWidth="10" defaultColWidth="11" defaultRowHeight="16" x14ac:dyDescent="0.2"/>
  <sheetData>
    <row r="1" spans="1:7" x14ac:dyDescent="0.2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35</v>
      </c>
      <c r="G1" t="s">
        <v>36</v>
      </c>
    </row>
    <row r="2" spans="1:7" x14ac:dyDescent="0.2">
      <c r="A2">
        <v>1</v>
      </c>
      <c r="B2" s="7">
        <v>27.131782945736433</v>
      </c>
      <c r="C2" s="7">
        <v>0</v>
      </c>
      <c r="D2" s="7">
        <v>72.868217054263567</v>
      </c>
      <c r="E2" s="7">
        <v>0</v>
      </c>
      <c r="F2" s="7">
        <v>0</v>
      </c>
      <c r="G2" s="7">
        <v>0</v>
      </c>
    </row>
    <row r="3" spans="1:7" x14ac:dyDescent="0.2">
      <c r="A3">
        <v>2</v>
      </c>
      <c r="B3" s="7">
        <v>69.230769230769226</v>
      </c>
      <c r="C3" s="7">
        <v>3.8461538461538463</v>
      </c>
      <c r="D3" s="7">
        <v>26.923076923076923</v>
      </c>
      <c r="E3" s="7">
        <v>0</v>
      </c>
      <c r="F3" s="7">
        <v>0</v>
      </c>
      <c r="G3" s="7">
        <v>0</v>
      </c>
    </row>
    <row r="4" spans="1:7" x14ac:dyDescent="0.2">
      <c r="A4">
        <v>3</v>
      </c>
      <c r="B4" s="7">
        <v>46.846846846846844</v>
      </c>
      <c r="C4" s="7">
        <v>28.828828828828829</v>
      </c>
      <c r="D4" s="7">
        <v>13.513513513513514</v>
      </c>
      <c r="E4" s="7">
        <v>1.8018018018018018</v>
      </c>
      <c r="F4" s="7">
        <v>0</v>
      </c>
      <c r="G4" s="7">
        <v>9.0090090090090094</v>
      </c>
    </row>
    <row r="5" spans="1:7" x14ac:dyDescent="0.2">
      <c r="A5">
        <v>4</v>
      </c>
      <c r="B5" s="7">
        <v>50</v>
      </c>
      <c r="C5" s="7">
        <v>25</v>
      </c>
      <c r="D5" s="7">
        <v>12.5</v>
      </c>
      <c r="E5" s="7">
        <v>0</v>
      </c>
      <c r="F5" s="7">
        <v>12.5</v>
      </c>
      <c r="G5" s="7">
        <v>0</v>
      </c>
    </row>
    <row r="6" spans="1:7" x14ac:dyDescent="0.2">
      <c r="A6">
        <v>5</v>
      </c>
      <c r="B6" s="7">
        <v>66.666666666666657</v>
      </c>
      <c r="C6" s="7">
        <v>20</v>
      </c>
      <c r="D6" s="7">
        <v>0</v>
      </c>
      <c r="E6" s="7">
        <v>13.333333333333334</v>
      </c>
      <c r="F6" s="7">
        <v>0</v>
      </c>
      <c r="G6" s="7">
        <v>0</v>
      </c>
    </row>
    <row r="7" spans="1:7" x14ac:dyDescent="0.2">
      <c r="A7">
        <v>6</v>
      </c>
      <c r="B7" s="7">
        <v>66.666666666666657</v>
      </c>
      <c r="C7" s="7">
        <v>0</v>
      </c>
      <c r="D7" s="7">
        <v>33.333333333333329</v>
      </c>
      <c r="E7" s="7">
        <v>0</v>
      </c>
      <c r="F7" s="7">
        <v>0</v>
      </c>
      <c r="G7" s="7">
        <v>0</v>
      </c>
    </row>
    <row r="8" spans="1:7" x14ac:dyDescent="0.2">
      <c r="A8">
        <v>7</v>
      </c>
      <c r="B8" s="7">
        <v>20</v>
      </c>
      <c r="C8" s="7">
        <v>40</v>
      </c>
      <c r="D8" s="7">
        <v>40</v>
      </c>
      <c r="E8" s="7">
        <v>0</v>
      </c>
      <c r="F8" s="7">
        <v>0</v>
      </c>
      <c r="G8" s="7">
        <v>0</v>
      </c>
    </row>
    <row r="9" spans="1:7" x14ac:dyDescent="0.2">
      <c r="A9">
        <v>8</v>
      </c>
      <c r="B9" s="7"/>
      <c r="C9" s="7"/>
      <c r="D9" s="7"/>
      <c r="E9" s="7"/>
      <c r="F9" s="7"/>
      <c r="G9" s="7"/>
    </row>
    <row r="10" spans="1:7" x14ac:dyDescent="0.2">
      <c r="A10">
        <v>9</v>
      </c>
      <c r="B10" s="7">
        <v>0</v>
      </c>
      <c r="C10" s="7">
        <v>90</v>
      </c>
      <c r="D10" s="7">
        <v>10</v>
      </c>
      <c r="E10" s="7">
        <v>0</v>
      </c>
      <c r="F10" s="7">
        <v>0</v>
      </c>
      <c r="G10" s="7">
        <v>0</v>
      </c>
    </row>
    <row r="11" spans="1:7" x14ac:dyDescent="0.2">
      <c r="A11">
        <v>10</v>
      </c>
      <c r="B11" s="7"/>
      <c r="C11" s="7"/>
      <c r="D11" s="7"/>
      <c r="E11" s="7"/>
      <c r="F11" s="7"/>
      <c r="G11" s="7"/>
    </row>
    <row r="12" spans="1:7" x14ac:dyDescent="0.2">
      <c r="A12">
        <v>11</v>
      </c>
      <c r="B12" s="7"/>
      <c r="C12" s="7"/>
      <c r="D12" s="7"/>
      <c r="E12" s="7"/>
      <c r="F12" s="7"/>
      <c r="G12" s="7"/>
    </row>
    <row r="13" spans="1:7" x14ac:dyDescent="0.2">
      <c r="A13">
        <v>12</v>
      </c>
      <c r="B13" s="7"/>
      <c r="C13" s="7"/>
      <c r="D13" s="7"/>
      <c r="E13" s="7"/>
      <c r="F13" s="7"/>
      <c r="G13" s="7"/>
    </row>
    <row r="14" spans="1:7" x14ac:dyDescent="0.2">
      <c r="A14">
        <v>13</v>
      </c>
      <c r="B14" s="7"/>
      <c r="C14" s="7"/>
      <c r="D14" s="7"/>
      <c r="E14" s="7"/>
      <c r="F14" s="7"/>
      <c r="G14" s="7"/>
    </row>
    <row r="15" spans="1:7" x14ac:dyDescent="0.2">
      <c r="A15">
        <v>14</v>
      </c>
      <c r="B15" s="7"/>
      <c r="C15" s="7"/>
      <c r="D15" s="7"/>
      <c r="E15" s="7"/>
      <c r="F15" s="7"/>
      <c r="G15" s="7"/>
    </row>
    <row r="16" spans="1:7" x14ac:dyDescent="0.2">
      <c r="A16">
        <v>15</v>
      </c>
      <c r="B16" s="7"/>
      <c r="C16" s="7"/>
      <c r="D16" s="7"/>
      <c r="E16" s="7"/>
      <c r="F16" s="7"/>
      <c r="G16" s="7"/>
    </row>
    <row r="17" spans="1:7" x14ac:dyDescent="0.2">
      <c r="A17">
        <v>16</v>
      </c>
      <c r="B17" s="7">
        <v>84.615384615384613</v>
      </c>
      <c r="C17" s="7">
        <v>0</v>
      </c>
      <c r="D17" s="7">
        <v>15.384615384615385</v>
      </c>
      <c r="E17" s="7">
        <v>0</v>
      </c>
      <c r="F17" s="7">
        <v>0</v>
      </c>
      <c r="G17" s="7">
        <v>0</v>
      </c>
    </row>
    <row r="18" spans="1:7" x14ac:dyDescent="0.2">
      <c r="A18">
        <v>17</v>
      </c>
      <c r="B18" s="7"/>
      <c r="C18" s="7"/>
      <c r="D18" s="7"/>
      <c r="E18" s="7"/>
      <c r="F18" s="7"/>
      <c r="G18" s="7"/>
    </row>
    <row r="19" spans="1:7" x14ac:dyDescent="0.2">
      <c r="A19">
        <v>18</v>
      </c>
      <c r="B19" s="7"/>
      <c r="C19" s="7"/>
      <c r="D19" s="7"/>
      <c r="E19" s="7"/>
      <c r="F19" s="7"/>
      <c r="G19" s="7"/>
    </row>
    <row r="20" spans="1:7" x14ac:dyDescent="0.2">
      <c r="A20">
        <v>19</v>
      </c>
      <c r="B20" s="7"/>
      <c r="C20" s="7"/>
      <c r="D20" s="7"/>
      <c r="E20" s="7"/>
      <c r="F20" s="7"/>
      <c r="G20" s="7"/>
    </row>
    <row r="21" spans="1:7" x14ac:dyDescent="0.2">
      <c r="A21">
        <v>20</v>
      </c>
      <c r="B21" s="7"/>
      <c r="C21" s="7"/>
      <c r="D21" s="7"/>
      <c r="E21" s="7"/>
      <c r="F21" s="7"/>
      <c r="G21" s="7"/>
    </row>
    <row r="22" spans="1:7" x14ac:dyDescent="0.2">
      <c r="A22">
        <v>21</v>
      </c>
      <c r="B22" s="7">
        <v>85.714285714285708</v>
      </c>
      <c r="C22" s="7">
        <v>14.285714285714285</v>
      </c>
      <c r="D22" s="7">
        <v>0</v>
      </c>
      <c r="E22" s="7">
        <v>0</v>
      </c>
      <c r="F22" s="7">
        <v>0</v>
      </c>
      <c r="G22" s="7">
        <v>0</v>
      </c>
    </row>
    <row r="23" spans="1:7" x14ac:dyDescent="0.2">
      <c r="A23">
        <v>22</v>
      </c>
      <c r="B23" s="7"/>
      <c r="C23" s="7"/>
      <c r="D23" s="7"/>
      <c r="E23" s="7"/>
      <c r="F23" s="7"/>
      <c r="G23" s="7"/>
    </row>
    <row r="24" spans="1:7" x14ac:dyDescent="0.2">
      <c r="A24">
        <v>23</v>
      </c>
      <c r="B24" s="7">
        <v>100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</row>
    <row r="25" spans="1:7" x14ac:dyDescent="0.2">
      <c r="A25">
        <v>24</v>
      </c>
      <c r="B25" s="7"/>
      <c r="C25" s="7"/>
      <c r="D25" s="7"/>
      <c r="E25" s="7"/>
      <c r="F25" s="7"/>
      <c r="G25" s="7"/>
    </row>
    <row r="26" spans="1:7" x14ac:dyDescent="0.2">
      <c r="A26">
        <v>25</v>
      </c>
      <c r="B26" s="7"/>
      <c r="C26" s="7"/>
      <c r="D26" s="7"/>
      <c r="E26" s="7"/>
      <c r="F26" s="7"/>
      <c r="G26" s="7"/>
    </row>
    <row r="27" spans="1:7" x14ac:dyDescent="0.2">
      <c r="A27">
        <v>26</v>
      </c>
      <c r="B27" s="7"/>
      <c r="C27" s="7"/>
      <c r="D27" s="7"/>
      <c r="E27" s="7"/>
      <c r="F27" s="7"/>
      <c r="G27" s="7"/>
    </row>
    <row r="28" spans="1:7" x14ac:dyDescent="0.2">
      <c r="A28">
        <v>27</v>
      </c>
      <c r="B28" s="7"/>
      <c r="C28" s="7"/>
      <c r="D28" s="7"/>
      <c r="E28" s="7"/>
      <c r="F28" s="7"/>
      <c r="G28" s="7"/>
    </row>
    <row r="29" spans="1:7" x14ac:dyDescent="0.2">
      <c r="A29">
        <v>28</v>
      </c>
      <c r="B29" s="7"/>
      <c r="C29" s="7"/>
      <c r="D29" s="7"/>
      <c r="E29" s="7"/>
      <c r="F29" s="7"/>
      <c r="G29" s="7"/>
    </row>
    <row r="30" spans="1:7" x14ac:dyDescent="0.2">
      <c r="A30">
        <v>29</v>
      </c>
      <c r="B30" s="7">
        <v>28.000000000000004</v>
      </c>
      <c r="C30" s="7">
        <v>36</v>
      </c>
      <c r="D30" s="7">
        <v>36</v>
      </c>
      <c r="E30" s="7">
        <v>0</v>
      </c>
      <c r="F30" s="7">
        <v>0</v>
      </c>
      <c r="G30" s="7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A1007-B8AC-1740-824B-72295D723D02}">
  <dimension ref="A1:B32"/>
  <sheetViews>
    <sheetView workbookViewId="0">
      <selection activeCell="A34" sqref="A34"/>
    </sheetView>
  </sheetViews>
  <sheetFormatPr baseColWidth="10" defaultColWidth="11" defaultRowHeight="16" x14ac:dyDescent="0.2"/>
  <cols>
    <col min="1" max="1" width="21.5" customWidth="1"/>
  </cols>
  <sheetData>
    <row r="1" spans="1:2" x14ac:dyDescent="0.2">
      <c r="B1" t="s">
        <v>44</v>
      </c>
    </row>
    <row r="2" spans="1:2" x14ac:dyDescent="0.2">
      <c r="A2" t="s">
        <v>41</v>
      </c>
      <c r="B2">
        <v>16.399999999999999</v>
      </c>
    </row>
    <row r="3" spans="1:2" x14ac:dyDescent="0.2">
      <c r="A3" t="s">
        <v>42</v>
      </c>
      <c r="B3">
        <v>20.5</v>
      </c>
    </row>
    <row r="4" spans="1:2" x14ac:dyDescent="0.2">
      <c r="A4" t="s">
        <v>43</v>
      </c>
      <c r="B4">
        <v>76</v>
      </c>
    </row>
    <row r="22" spans="1:2" x14ac:dyDescent="0.2">
      <c r="A22" s="1" t="s">
        <v>19</v>
      </c>
    </row>
    <row r="23" spans="1:2" x14ac:dyDescent="0.2">
      <c r="A23" t="s">
        <v>16</v>
      </c>
      <c r="B23">
        <v>8</v>
      </c>
    </row>
    <row r="24" spans="1:2" x14ac:dyDescent="0.2">
      <c r="A24" t="s">
        <v>21</v>
      </c>
      <c r="B24">
        <v>7</v>
      </c>
    </row>
    <row r="25" spans="1:2" x14ac:dyDescent="0.2">
      <c r="A25" s="4" t="s">
        <v>20</v>
      </c>
      <c r="B25">
        <v>5</v>
      </c>
    </row>
    <row r="26" spans="1:2" x14ac:dyDescent="0.2">
      <c r="A26" t="s">
        <v>22</v>
      </c>
      <c r="B26">
        <v>4</v>
      </c>
    </row>
    <row r="27" spans="1:2" x14ac:dyDescent="0.2">
      <c r="A27" t="s">
        <v>17</v>
      </c>
      <c r="B27">
        <v>3</v>
      </c>
    </row>
    <row r="28" spans="1:2" x14ac:dyDescent="0.2">
      <c r="A28" t="s">
        <v>23</v>
      </c>
      <c r="B28">
        <v>3</v>
      </c>
    </row>
    <row r="29" spans="1:2" x14ac:dyDescent="0.2">
      <c r="A29" t="s">
        <v>15</v>
      </c>
      <c r="B29">
        <v>3</v>
      </c>
    </row>
    <row r="30" spans="1:2" x14ac:dyDescent="0.2">
      <c r="A30" t="s">
        <v>14</v>
      </c>
      <c r="B30">
        <v>2</v>
      </c>
    </row>
    <row r="31" spans="1:2" x14ac:dyDescent="0.2">
      <c r="A31" t="s">
        <v>18</v>
      </c>
      <c r="B31">
        <v>2</v>
      </c>
    </row>
    <row r="32" spans="1:2" x14ac:dyDescent="0.2">
      <c r="A32" t="s">
        <v>45</v>
      </c>
      <c r="B32"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ADE75-C2C4-D849-A273-696A9CF86F02}">
  <dimension ref="A1:N30"/>
  <sheetViews>
    <sheetView workbookViewId="0">
      <selection activeCell="L2" sqref="L2"/>
    </sheetView>
  </sheetViews>
  <sheetFormatPr baseColWidth="10" defaultColWidth="11" defaultRowHeight="16" x14ac:dyDescent="0.2"/>
  <sheetData>
    <row r="1" spans="1:14" x14ac:dyDescent="0.2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35</v>
      </c>
      <c r="G1" t="s">
        <v>36</v>
      </c>
      <c r="H1" t="s">
        <v>46</v>
      </c>
      <c r="I1" t="s">
        <v>10</v>
      </c>
      <c r="J1" t="s">
        <v>11</v>
      </c>
      <c r="K1" t="s">
        <v>12</v>
      </c>
      <c r="L1" t="s">
        <v>13</v>
      </c>
      <c r="M1" t="s">
        <v>35</v>
      </c>
      <c r="N1" t="s">
        <v>36</v>
      </c>
    </row>
    <row r="2" spans="1:14" x14ac:dyDescent="0.2">
      <c r="A2" s="6" t="s">
        <v>38</v>
      </c>
      <c r="B2" s="3">
        <v>0</v>
      </c>
      <c r="C2" s="3">
        <v>90</v>
      </c>
      <c r="D2" s="3">
        <v>10</v>
      </c>
      <c r="E2" s="3">
        <v>0</v>
      </c>
      <c r="F2" s="3">
        <v>0</v>
      </c>
      <c r="G2" s="3">
        <v>0</v>
      </c>
      <c r="H2" s="3">
        <f t="shared" ref="H2:H16" si="0">SUM(B2:G2)</f>
        <v>100</v>
      </c>
      <c r="I2">
        <f t="shared" ref="I2:I16" si="1">(B2/H2)*100</f>
        <v>0</v>
      </c>
      <c r="J2">
        <f t="shared" ref="J2:J16" si="2">(C2/H2)*100</f>
        <v>90</v>
      </c>
      <c r="K2">
        <f t="shared" ref="K2:K16" si="3">(D2/H2)*100</f>
        <v>10</v>
      </c>
      <c r="L2">
        <f t="shared" ref="L2:L16" si="4">(E2/H2)*100</f>
        <v>0</v>
      </c>
      <c r="M2">
        <f t="shared" ref="M2:M16" si="5">(F2/H2)*100</f>
        <v>0</v>
      </c>
      <c r="N2">
        <f t="shared" ref="N2:N16" si="6">(G2/H2)*100</f>
        <v>0</v>
      </c>
    </row>
    <row r="3" spans="1:14" x14ac:dyDescent="0.2">
      <c r="A3" s="6" t="s">
        <v>39</v>
      </c>
      <c r="B3" s="3">
        <v>7.6923076923076925</v>
      </c>
      <c r="C3" s="3">
        <v>48.717948717948715</v>
      </c>
      <c r="D3" s="3">
        <v>43.589743589743591</v>
      </c>
      <c r="E3" s="3">
        <v>0</v>
      </c>
      <c r="F3" s="3">
        <v>0</v>
      </c>
      <c r="G3" s="3">
        <v>0</v>
      </c>
      <c r="H3" s="3">
        <f t="shared" si="0"/>
        <v>100</v>
      </c>
      <c r="I3">
        <f t="shared" si="1"/>
        <v>7.6923076923076925</v>
      </c>
      <c r="J3">
        <f t="shared" si="2"/>
        <v>48.717948717948715</v>
      </c>
      <c r="K3">
        <f t="shared" si="3"/>
        <v>43.589743589743591</v>
      </c>
      <c r="L3">
        <f t="shared" si="4"/>
        <v>0</v>
      </c>
      <c r="M3">
        <f t="shared" si="5"/>
        <v>0</v>
      </c>
      <c r="N3">
        <f t="shared" si="6"/>
        <v>0</v>
      </c>
    </row>
    <row r="4" spans="1:14" x14ac:dyDescent="0.2">
      <c r="A4" s="6" t="s">
        <v>27</v>
      </c>
      <c r="B4" s="3">
        <v>18.181818181818183</v>
      </c>
      <c r="C4" s="3">
        <v>72.727272727272734</v>
      </c>
      <c r="D4" s="3">
        <v>0</v>
      </c>
      <c r="E4" s="3">
        <v>0</v>
      </c>
      <c r="F4" s="3">
        <v>9.0909090909090917</v>
      </c>
      <c r="G4" s="3">
        <v>0</v>
      </c>
      <c r="H4" s="3">
        <f t="shared" si="0"/>
        <v>100.00000000000001</v>
      </c>
      <c r="I4">
        <f t="shared" si="1"/>
        <v>18.18181818181818</v>
      </c>
      <c r="J4">
        <f t="shared" si="2"/>
        <v>72.72727272727272</v>
      </c>
      <c r="K4">
        <f t="shared" si="3"/>
        <v>0</v>
      </c>
      <c r="L4">
        <f t="shared" si="4"/>
        <v>0</v>
      </c>
      <c r="M4">
        <f t="shared" si="5"/>
        <v>9.0909090909090899</v>
      </c>
      <c r="N4">
        <f t="shared" si="6"/>
        <v>0</v>
      </c>
    </row>
    <row r="5" spans="1:14" x14ac:dyDescent="0.2">
      <c r="A5" s="5" t="s">
        <v>34</v>
      </c>
      <c r="B5" s="3">
        <v>20</v>
      </c>
      <c r="C5" s="3">
        <v>40</v>
      </c>
      <c r="D5" s="3">
        <v>40</v>
      </c>
      <c r="E5" s="3">
        <v>0</v>
      </c>
      <c r="F5" s="3">
        <v>0</v>
      </c>
      <c r="G5" s="3">
        <v>0</v>
      </c>
      <c r="H5" s="3">
        <f t="shared" si="0"/>
        <v>100</v>
      </c>
      <c r="I5">
        <f t="shared" si="1"/>
        <v>20</v>
      </c>
      <c r="J5">
        <f t="shared" si="2"/>
        <v>40</v>
      </c>
      <c r="K5">
        <f t="shared" si="3"/>
        <v>40</v>
      </c>
      <c r="L5">
        <f t="shared" si="4"/>
        <v>0</v>
      </c>
      <c r="M5">
        <f t="shared" si="5"/>
        <v>0</v>
      </c>
      <c r="N5">
        <f t="shared" si="6"/>
        <v>0</v>
      </c>
    </row>
    <row r="6" spans="1:14" x14ac:dyDescent="0.2">
      <c r="A6" s="5" t="s">
        <v>31</v>
      </c>
      <c r="B6" s="3">
        <v>27.131782945736433</v>
      </c>
      <c r="C6" s="3">
        <v>0</v>
      </c>
      <c r="D6" s="3">
        <v>72.868217054263567</v>
      </c>
      <c r="E6" s="3">
        <v>0</v>
      </c>
      <c r="F6" s="3">
        <v>0</v>
      </c>
      <c r="G6" s="3">
        <v>0</v>
      </c>
      <c r="H6" s="3">
        <f t="shared" si="0"/>
        <v>100</v>
      </c>
      <c r="I6">
        <f t="shared" si="1"/>
        <v>27.131782945736433</v>
      </c>
      <c r="J6">
        <f t="shared" si="2"/>
        <v>0</v>
      </c>
      <c r="K6">
        <f t="shared" si="3"/>
        <v>72.868217054263567</v>
      </c>
      <c r="L6">
        <f t="shared" si="4"/>
        <v>0</v>
      </c>
      <c r="M6">
        <f t="shared" si="5"/>
        <v>0</v>
      </c>
      <c r="N6">
        <f t="shared" si="6"/>
        <v>0</v>
      </c>
    </row>
    <row r="7" spans="1:14" x14ac:dyDescent="0.2">
      <c r="A7" s="6" t="s">
        <v>40</v>
      </c>
      <c r="B7" s="3">
        <v>27.27272727272727</v>
      </c>
      <c r="C7" s="3">
        <v>54.54545454545454</v>
      </c>
      <c r="D7" s="3">
        <v>18.181818181818183</v>
      </c>
      <c r="E7" s="3">
        <v>0</v>
      </c>
      <c r="F7" s="3">
        <v>0</v>
      </c>
      <c r="G7" s="3">
        <v>0</v>
      </c>
      <c r="H7" s="3">
        <f t="shared" si="0"/>
        <v>100</v>
      </c>
      <c r="I7">
        <f t="shared" si="1"/>
        <v>27.27272727272727</v>
      </c>
      <c r="J7">
        <f t="shared" si="2"/>
        <v>54.54545454545454</v>
      </c>
      <c r="K7">
        <f t="shared" si="3"/>
        <v>18.181818181818183</v>
      </c>
      <c r="L7">
        <f t="shared" si="4"/>
        <v>0</v>
      </c>
      <c r="M7">
        <f t="shared" si="5"/>
        <v>0</v>
      </c>
      <c r="N7">
        <f t="shared" si="6"/>
        <v>0</v>
      </c>
    </row>
    <row r="8" spans="1:14" x14ac:dyDescent="0.2">
      <c r="A8" s="5" t="s">
        <v>28</v>
      </c>
      <c r="B8">
        <v>28.000000000000004</v>
      </c>
      <c r="C8">
        <v>36</v>
      </c>
      <c r="D8">
        <v>36</v>
      </c>
      <c r="E8">
        <v>0</v>
      </c>
      <c r="F8">
        <v>0</v>
      </c>
      <c r="G8">
        <v>0</v>
      </c>
      <c r="H8" s="3">
        <f t="shared" si="0"/>
        <v>100</v>
      </c>
      <c r="I8">
        <f t="shared" si="1"/>
        <v>28.000000000000004</v>
      </c>
      <c r="J8">
        <f t="shared" si="2"/>
        <v>36</v>
      </c>
      <c r="K8">
        <f t="shared" si="3"/>
        <v>36</v>
      </c>
      <c r="L8">
        <f t="shared" si="4"/>
        <v>0</v>
      </c>
      <c r="M8">
        <f t="shared" si="5"/>
        <v>0</v>
      </c>
      <c r="N8">
        <f t="shared" si="6"/>
        <v>0</v>
      </c>
    </row>
    <row r="9" spans="1:14" x14ac:dyDescent="0.2">
      <c r="A9" s="5" t="s">
        <v>29</v>
      </c>
      <c r="B9" s="3">
        <v>46.846846846846844</v>
      </c>
      <c r="C9" s="3">
        <v>28.828828828828829</v>
      </c>
      <c r="D9" s="3">
        <v>13.513513513513514</v>
      </c>
      <c r="E9" s="3">
        <v>1.8018018018018018</v>
      </c>
      <c r="F9" s="3">
        <v>0</v>
      </c>
      <c r="G9" s="3">
        <v>9.0090090090090094</v>
      </c>
      <c r="H9" s="3">
        <f t="shared" si="0"/>
        <v>100</v>
      </c>
      <c r="I9">
        <f t="shared" si="1"/>
        <v>46.846846846846844</v>
      </c>
      <c r="J9">
        <f t="shared" si="2"/>
        <v>28.828828828828829</v>
      </c>
      <c r="K9">
        <f t="shared" si="3"/>
        <v>13.513513513513514</v>
      </c>
      <c r="L9">
        <f t="shared" si="4"/>
        <v>1.8018018018018018</v>
      </c>
      <c r="M9">
        <f t="shared" si="5"/>
        <v>0</v>
      </c>
      <c r="N9">
        <f t="shared" si="6"/>
        <v>9.0090090090090094</v>
      </c>
    </row>
    <row r="10" spans="1:14" x14ac:dyDescent="0.2">
      <c r="A10" s="6" t="s">
        <v>32</v>
      </c>
      <c r="B10" s="3">
        <v>50</v>
      </c>
      <c r="C10" s="3">
        <v>25</v>
      </c>
      <c r="D10" s="3">
        <v>12.5</v>
      </c>
      <c r="E10" s="3">
        <v>0</v>
      </c>
      <c r="F10" s="3">
        <v>12.5</v>
      </c>
      <c r="G10" s="3">
        <v>0</v>
      </c>
      <c r="H10" s="3">
        <f t="shared" si="0"/>
        <v>100</v>
      </c>
      <c r="I10">
        <f t="shared" si="1"/>
        <v>50</v>
      </c>
      <c r="J10">
        <f t="shared" si="2"/>
        <v>25</v>
      </c>
      <c r="K10">
        <f t="shared" si="3"/>
        <v>12.5</v>
      </c>
      <c r="L10">
        <f t="shared" si="4"/>
        <v>0</v>
      </c>
      <c r="M10">
        <f t="shared" si="5"/>
        <v>12.5</v>
      </c>
      <c r="N10">
        <f t="shared" si="6"/>
        <v>0</v>
      </c>
    </row>
    <row r="11" spans="1:14" x14ac:dyDescent="0.2">
      <c r="A11" s="6" t="s">
        <v>33</v>
      </c>
      <c r="B11" s="3">
        <v>66.666666666666657</v>
      </c>
      <c r="C11" s="3">
        <v>20</v>
      </c>
      <c r="D11" s="3">
        <v>0</v>
      </c>
      <c r="E11" s="3">
        <v>13.333333333333334</v>
      </c>
      <c r="F11" s="3">
        <v>0</v>
      </c>
      <c r="G11" s="3">
        <v>0</v>
      </c>
      <c r="H11" s="3">
        <f t="shared" si="0"/>
        <v>99.999999999999986</v>
      </c>
      <c r="I11">
        <f t="shared" si="1"/>
        <v>66.666666666666657</v>
      </c>
      <c r="J11">
        <f t="shared" si="2"/>
        <v>20.000000000000004</v>
      </c>
      <c r="K11">
        <f t="shared" si="3"/>
        <v>0</v>
      </c>
      <c r="L11">
        <f t="shared" si="4"/>
        <v>13.333333333333336</v>
      </c>
      <c r="M11">
        <f t="shared" si="5"/>
        <v>0</v>
      </c>
      <c r="N11">
        <f t="shared" si="6"/>
        <v>0</v>
      </c>
    </row>
    <row r="12" spans="1:14" x14ac:dyDescent="0.2">
      <c r="A12" s="5" t="s">
        <v>26</v>
      </c>
      <c r="B12" s="3">
        <v>66.666666666666657</v>
      </c>
      <c r="C12" s="3">
        <v>0</v>
      </c>
      <c r="D12" s="3">
        <v>33.333333333333329</v>
      </c>
      <c r="E12" s="3">
        <v>0</v>
      </c>
      <c r="F12" s="3">
        <v>0</v>
      </c>
      <c r="G12" s="3">
        <v>0</v>
      </c>
      <c r="H12" s="3">
        <f t="shared" si="0"/>
        <v>99.999999999999986</v>
      </c>
      <c r="I12">
        <f t="shared" si="1"/>
        <v>66.666666666666657</v>
      </c>
      <c r="J12">
        <f t="shared" si="2"/>
        <v>0</v>
      </c>
      <c r="K12">
        <f t="shared" si="3"/>
        <v>33.333333333333329</v>
      </c>
      <c r="L12">
        <f t="shared" si="4"/>
        <v>0</v>
      </c>
      <c r="M12">
        <f t="shared" si="5"/>
        <v>0</v>
      </c>
      <c r="N12">
        <f t="shared" si="6"/>
        <v>0</v>
      </c>
    </row>
    <row r="13" spans="1:14" x14ac:dyDescent="0.2">
      <c r="A13" s="5" t="s">
        <v>30</v>
      </c>
      <c r="B13" s="3">
        <v>69.230769230769226</v>
      </c>
      <c r="C13" s="3">
        <v>3.8461538461538463</v>
      </c>
      <c r="D13" s="3">
        <v>26.923076923076923</v>
      </c>
      <c r="E13" s="3">
        <v>0</v>
      </c>
      <c r="F13" s="3">
        <v>0</v>
      </c>
      <c r="G13" s="3">
        <v>0</v>
      </c>
      <c r="H13" s="3">
        <f t="shared" si="0"/>
        <v>99.999999999999986</v>
      </c>
      <c r="I13">
        <f t="shared" si="1"/>
        <v>69.230769230769241</v>
      </c>
      <c r="J13">
        <f t="shared" si="2"/>
        <v>3.8461538461538471</v>
      </c>
      <c r="K13">
        <f t="shared" si="3"/>
        <v>26.923076923076927</v>
      </c>
      <c r="L13">
        <f t="shared" si="4"/>
        <v>0</v>
      </c>
      <c r="M13">
        <f t="shared" si="5"/>
        <v>0</v>
      </c>
      <c r="N13">
        <f t="shared" si="6"/>
        <v>0</v>
      </c>
    </row>
    <row r="14" spans="1:14" x14ac:dyDescent="0.2">
      <c r="A14" s="5" t="s">
        <v>24</v>
      </c>
      <c r="B14" s="3">
        <v>84.615384615384613</v>
      </c>
      <c r="C14" s="3">
        <v>0</v>
      </c>
      <c r="D14" s="3">
        <v>15.384615384615385</v>
      </c>
      <c r="E14" s="3">
        <v>0</v>
      </c>
      <c r="F14" s="3">
        <v>0</v>
      </c>
      <c r="G14" s="3">
        <v>0</v>
      </c>
      <c r="H14" s="3">
        <f t="shared" si="0"/>
        <v>100</v>
      </c>
      <c r="I14">
        <f t="shared" si="1"/>
        <v>84.615384615384613</v>
      </c>
      <c r="J14">
        <f t="shared" si="2"/>
        <v>0</v>
      </c>
      <c r="K14">
        <f t="shared" si="3"/>
        <v>15.384615384615385</v>
      </c>
      <c r="L14">
        <f t="shared" si="4"/>
        <v>0</v>
      </c>
      <c r="M14">
        <f t="shared" si="5"/>
        <v>0</v>
      </c>
      <c r="N14">
        <f t="shared" si="6"/>
        <v>0</v>
      </c>
    </row>
    <row r="15" spans="1:14" x14ac:dyDescent="0.2">
      <c r="A15" s="5" t="s">
        <v>25</v>
      </c>
      <c r="B15" s="3">
        <v>85.714285714285708</v>
      </c>
      <c r="C15" s="3">
        <v>14.285714285714285</v>
      </c>
      <c r="D15" s="3">
        <v>0</v>
      </c>
      <c r="E15" s="3">
        <v>0</v>
      </c>
      <c r="F15" s="3">
        <v>0</v>
      </c>
      <c r="G15" s="3">
        <v>0</v>
      </c>
      <c r="H15" s="3">
        <f t="shared" si="0"/>
        <v>100</v>
      </c>
      <c r="I15">
        <f t="shared" si="1"/>
        <v>85.714285714285708</v>
      </c>
      <c r="J15">
        <f t="shared" si="2"/>
        <v>14.285714285714285</v>
      </c>
      <c r="K15">
        <f t="shared" si="3"/>
        <v>0</v>
      </c>
      <c r="L15">
        <f t="shared" si="4"/>
        <v>0</v>
      </c>
      <c r="M15">
        <f t="shared" si="5"/>
        <v>0</v>
      </c>
      <c r="N15">
        <f t="shared" si="6"/>
        <v>0</v>
      </c>
    </row>
    <row r="16" spans="1:14" x14ac:dyDescent="0.2">
      <c r="A16" s="6" t="s">
        <v>37</v>
      </c>
      <c r="B16" s="3">
        <v>100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f t="shared" si="0"/>
        <v>100</v>
      </c>
      <c r="I16">
        <f t="shared" si="1"/>
        <v>100</v>
      </c>
      <c r="J16">
        <f t="shared" si="2"/>
        <v>0</v>
      </c>
      <c r="K16">
        <f t="shared" si="3"/>
        <v>0</v>
      </c>
      <c r="L16">
        <f t="shared" si="4"/>
        <v>0</v>
      </c>
      <c r="M16">
        <f t="shared" si="5"/>
        <v>0</v>
      </c>
      <c r="N16">
        <f t="shared" si="6"/>
        <v>0</v>
      </c>
    </row>
    <row r="17" spans="1:7" x14ac:dyDescent="0.2">
      <c r="A17" s="8"/>
      <c r="B17" s="3"/>
      <c r="C17" s="3"/>
      <c r="D17" s="3"/>
      <c r="E17" s="3"/>
      <c r="F17" s="3"/>
      <c r="G17" s="3"/>
    </row>
    <row r="18" spans="1:7" x14ac:dyDescent="0.2">
      <c r="A18" s="9"/>
      <c r="B18" s="3"/>
      <c r="C18" s="3"/>
      <c r="D18" s="3"/>
      <c r="E18" s="3"/>
      <c r="F18" s="3"/>
      <c r="G18" s="3"/>
    </row>
    <row r="19" spans="1:7" x14ac:dyDescent="0.2">
      <c r="A19" s="9"/>
      <c r="B19" s="3"/>
      <c r="C19" s="3"/>
      <c r="D19" s="3"/>
      <c r="E19" s="3"/>
      <c r="F19" s="3"/>
      <c r="G19" s="3"/>
    </row>
    <row r="20" spans="1:7" x14ac:dyDescent="0.2">
      <c r="A20" s="9"/>
      <c r="B20" s="3"/>
      <c r="C20" s="3"/>
      <c r="D20" s="3"/>
      <c r="E20" s="3"/>
      <c r="F20" s="3"/>
      <c r="G20" s="3"/>
    </row>
    <row r="21" spans="1:7" x14ac:dyDescent="0.2">
      <c r="A21" s="8"/>
      <c r="B21" s="3"/>
      <c r="C21" s="3"/>
      <c r="D21" s="3"/>
      <c r="E21" s="3"/>
      <c r="F21" s="3"/>
      <c r="G21" s="3"/>
    </row>
    <row r="22" spans="1:7" x14ac:dyDescent="0.2">
      <c r="A22" s="9"/>
      <c r="B22" s="3"/>
      <c r="C22" s="3"/>
      <c r="D22" s="3"/>
      <c r="E22" s="3"/>
      <c r="F22" s="3"/>
      <c r="G22" s="3"/>
    </row>
    <row r="23" spans="1:7" x14ac:dyDescent="0.2">
      <c r="A23" s="8"/>
      <c r="B23" s="3"/>
      <c r="C23" s="3"/>
      <c r="D23" s="3"/>
      <c r="E23" s="3"/>
      <c r="F23" s="3"/>
      <c r="G23" s="3"/>
    </row>
    <row r="24" spans="1:7" x14ac:dyDescent="0.2">
      <c r="A24" s="8"/>
      <c r="B24" s="3"/>
      <c r="C24" s="3"/>
      <c r="D24" s="3"/>
      <c r="E24" s="3"/>
      <c r="F24" s="3"/>
      <c r="G24" s="3"/>
    </row>
    <row r="25" spans="1:7" x14ac:dyDescent="0.2">
      <c r="A25" s="8"/>
      <c r="B25" s="3"/>
      <c r="C25" s="3"/>
      <c r="D25" s="3"/>
      <c r="E25" s="3"/>
      <c r="F25" s="3"/>
      <c r="G25" s="3"/>
    </row>
    <row r="26" spans="1:7" x14ac:dyDescent="0.2">
      <c r="A26" s="8"/>
      <c r="B26" s="3"/>
      <c r="C26" s="3"/>
      <c r="D26" s="3"/>
      <c r="E26" s="3"/>
      <c r="F26" s="3"/>
      <c r="G26" s="3"/>
    </row>
    <row r="27" spans="1:7" x14ac:dyDescent="0.2">
      <c r="A27" s="8"/>
      <c r="B27" s="3"/>
      <c r="C27" s="3"/>
      <c r="D27" s="3"/>
      <c r="E27" s="3"/>
      <c r="F27" s="3"/>
      <c r="G27" s="3"/>
    </row>
    <row r="28" spans="1:7" x14ac:dyDescent="0.2">
      <c r="A28" s="8"/>
      <c r="B28" s="3"/>
      <c r="C28" s="3"/>
      <c r="D28" s="3"/>
      <c r="E28" s="3"/>
      <c r="F28" s="3"/>
      <c r="G28" s="3"/>
    </row>
    <row r="29" spans="1:7" x14ac:dyDescent="0.2">
      <c r="A29" s="8"/>
      <c r="B29" s="3"/>
      <c r="C29" s="3"/>
      <c r="D29" s="3"/>
      <c r="E29" s="3"/>
      <c r="F29" s="3"/>
      <c r="G29" s="3"/>
    </row>
    <row r="30" spans="1:7" x14ac:dyDescent="0.2">
      <c r="A30" s="8"/>
      <c r="B30" s="3"/>
      <c r="C30" s="3"/>
      <c r="D30" s="3"/>
      <c r="E30" s="3"/>
      <c r="F30" s="3"/>
      <c r="G30" s="3"/>
    </row>
  </sheetData>
  <sortState xmlns:xlrd2="http://schemas.microsoft.com/office/spreadsheetml/2017/richdata2" ref="A2:N16">
    <sortCondition ref="B2:B16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712F-10DA-462E-95E8-D9F64FEA457A}">
  <dimension ref="A1:N23"/>
  <sheetViews>
    <sheetView workbookViewId="0">
      <selection activeCell="M21" sqref="M21"/>
    </sheetView>
  </sheetViews>
  <sheetFormatPr baseColWidth="10" defaultColWidth="8.83203125" defaultRowHeight="16" x14ac:dyDescent="0.2"/>
  <sheetData>
    <row r="1" spans="1:14" x14ac:dyDescent="0.2">
      <c r="A1" t="s">
        <v>47</v>
      </c>
      <c r="N1" t="s">
        <v>48</v>
      </c>
    </row>
    <row r="2" spans="1:14" x14ac:dyDescent="0.2">
      <c r="A2" t="s">
        <v>49</v>
      </c>
      <c r="N2" t="s">
        <v>50</v>
      </c>
    </row>
    <row r="3" spans="1:14" x14ac:dyDescent="0.2">
      <c r="A3" t="s">
        <v>51</v>
      </c>
      <c r="B3" t="s">
        <v>52</v>
      </c>
      <c r="C3" t="s">
        <v>53</v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N3" t="s">
        <v>62</v>
      </c>
    </row>
    <row r="4" spans="1:14" x14ac:dyDescent="0.2">
      <c r="A4" s="10" t="s">
        <v>63</v>
      </c>
      <c r="B4" s="10" t="s">
        <v>64</v>
      </c>
      <c r="C4" t="s">
        <v>65</v>
      </c>
      <c r="D4" t="s">
        <v>66</v>
      </c>
      <c r="E4">
        <v>67000</v>
      </c>
      <c r="F4">
        <v>1.3601300000000001</v>
      </c>
      <c r="G4">
        <v>0</v>
      </c>
      <c r="H4" s="11" t="s">
        <v>67</v>
      </c>
      <c r="I4">
        <v>0</v>
      </c>
      <c r="J4" s="11" t="s">
        <v>68</v>
      </c>
      <c r="K4">
        <v>0.839758</v>
      </c>
      <c r="N4" t="s">
        <v>69</v>
      </c>
    </row>
    <row r="5" spans="1:14" x14ac:dyDescent="0.2">
      <c r="A5" s="10" t="s">
        <v>63</v>
      </c>
      <c r="B5" s="10" t="s">
        <v>64</v>
      </c>
      <c r="C5" s="12" t="s">
        <v>65</v>
      </c>
      <c r="D5" s="12" t="s">
        <v>70</v>
      </c>
      <c r="E5" s="12">
        <v>40000</v>
      </c>
      <c r="F5" s="12">
        <v>1.79087</v>
      </c>
      <c r="G5" s="12">
        <v>0</v>
      </c>
      <c r="H5" s="13" t="s">
        <v>71</v>
      </c>
      <c r="I5" s="12">
        <v>0</v>
      </c>
      <c r="J5" s="13" t="s">
        <v>72</v>
      </c>
      <c r="K5" s="12">
        <v>1.24808E-2</v>
      </c>
      <c r="N5" t="s">
        <v>73</v>
      </c>
    </row>
    <row r="6" spans="1:14" x14ac:dyDescent="0.2">
      <c r="A6" s="10" t="s">
        <v>63</v>
      </c>
      <c r="B6" s="10" t="s">
        <v>64</v>
      </c>
      <c r="C6" t="s">
        <v>65</v>
      </c>
      <c r="D6" t="s">
        <v>74</v>
      </c>
      <c r="E6">
        <v>221000</v>
      </c>
      <c r="F6">
        <v>1.31568</v>
      </c>
      <c r="G6">
        <v>0</v>
      </c>
      <c r="H6">
        <v>37718.400000000001</v>
      </c>
      <c r="I6">
        <v>0</v>
      </c>
      <c r="J6">
        <v>41757</v>
      </c>
      <c r="K6">
        <v>2.1815999999999999E-2</v>
      </c>
      <c r="N6" t="s">
        <v>75</v>
      </c>
    </row>
    <row r="7" spans="1:14" x14ac:dyDescent="0.2">
      <c r="A7" s="14" t="s">
        <v>76</v>
      </c>
      <c r="B7" s="14" t="s">
        <v>64</v>
      </c>
      <c r="C7" t="s">
        <v>65</v>
      </c>
      <c r="D7" t="s">
        <v>77</v>
      </c>
      <c r="E7">
        <v>28000</v>
      </c>
      <c r="F7">
        <v>1.4222600000000001</v>
      </c>
      <c r="G7">
        <v>4.0335600000000003E-3</v>
      </c>
      <c r="H7">
        <v>128.80500000000001</v>
      </c>
      <c r="I7">
        <v>2.8243299999999999E-2</v>
      </c>
      <c r="J7">
        <v>431.31900000000002</v>
      </c>
      <c r="K7">
        <v>8.9422000000000008E-3</v>
      </c>
      <c r="N7" t="s">
        <v>78</v>
      </c>
    </row>
    <row r="8" spans="1:14" x14ac:dyDescent="0.2">
      <c r="A8" s="14" t="s">
        <v>76</v>
      </c>
      <c r="B8" s="14" t="s">
        <v>64</v>
      </c>
      <c r="C8" s="12" t="s">
        <v>65</v>
      </c>
      <c r="D8" s="12" t="s">
        <v>79</v>
      </c>
      <c r="E8" s="12">
        <v>47000</v>
      </c>
      <c r="F8" s="12">
        <v>1.8406</v>
      </c>
      <c r="G8" s="12">
        <v>0</v>
      </c>
      <c r="H8" s="13" t="s">
        <v>80</v>
      </c>
      <c r="I8" s="12">
        <v>0</v>
      </c>
      <c r="J8" s="13" t="s">
        <v>81</v>
      </c>
      <c r="K8" s="12">
        <v>1.3030999999999999E-2</v>
      </c>
    </row>
    <row r="9" spans="1:14" x14ac:dyDescent="0.2">
      <c r="A9" s="14" t="s">
        <v>76</v>
      </c>
      <c r="B9" s="14" t="s">
        <v>64</v>
      </c>
      <c r="C9" t="s">
        <v>65</v>
      </c>
      <c r="D9" t="s">
        <v>82</v>
      </c>
      <c r="E9">
        <v>60000</v>
      </c>
      <c r="F9">
        <v>1.33256</v>
      </c>
      <c r="G9" s="11" t="s">
        <v>83</v>
      </c>
      <c r="H9">
        <v>12484.4</v>
      </c>
      <c r="I9" s="11" t="s">
        <v>84</v>
      </c>
      <c r="J9">
        <v>18840.400000000001</v>
      </c>
      <c r="K9">
        <v>6.7148499999999996E-3</v>
      </c>
    </row>
    <row r="10" spans="1:14" x14ac:dyDescent="0.2">
      <c r="A10" s="15" t="s">
        <v>85</v>
      </c>
      <c r="B10" s="15" t="s">
        <v>86</v>
      </c>
      <c r="C10" t="s">
        <v>65</v>
      </c>
      <c r="D10" t="s">
        <v>87</v>
      </c>
      <c r="E10">
        <v>233000</v>
      </c>
      <c r="F10">
        <v>1.3809199999999999</v>
      </c>
      <c r="G10">
        <v>0</v>
      </c>
      <c r="H10" s="11" t="s">
        <v>88</v>
      </c>
      <c r="I10">
        <v>0</v>
      </c>
      <c r="J10" s="11" t="s">
        <v>89</v>
      </c>
      <c r="K10">
        <v>0.76263499999999995</v>
      </c>
    </row>
    <row r="11" spans="1:14" x14ac:dyDescent="0.2">
      <c r="A11" s="15" t="s">
        <v>85</v>
      </c>
      <c r="B11" s="15" t="s">
        <v>86</v>
      </c>
      <c r="C11" s="12" t="s">
        <v>65</v>
      </c>
      <c r="D11" s="12" t="s">
        <v>90</v>
      </c>
      <c r="E11" s="12">
        <v>38000</v>
      </c>
      <c r="F11" s="12">
        <v>1.4688600000000001</v>
      </c>
      <c r="G11" s="12">
        <v>0</v>
      </c>
      <c r="H11" s="12">
        <v>8.9847099999999999E-3</v>
      </c>
      <c r="I11" s="12">
        <v>0</v>
      </c>
      <c r="J11" s="13" t="s">
        <v>91</v>
      </c>
      <c r="K11" s="12">
        <v>2.3858000000000001E-2</v>
      </c>
    </row>
    <row r="12" spans="1:14" x14ac:dyDescent="0.2">
      <c r="A12" s="15" t="s">
        <v>85</v>
      </c>
      <c r="B12" s="15" t="s">
        <v>86</v>
      </c>
      <c r="C12" t="s">
        <v>92</v>
      </c>
      <c r="D12" t="s">
        <v>93</v>
      </c>
      <c r="E12">
        <v>11000</v>
      </c>
      <c r="F12">
        <v>0.46046100000000001</v>
      </c>
      <c r="G12" s="11" t="s">
        <v>94</v>
      </c>
      <c r="H12" s="11" t="s">
        <v>95</v>
      </c>
      <c r="I12">
        <v>1.4262500000000001E-4</v>
      </c>
      <c r="J12" s="11" t="s">
        <v>96</v>
      </c>
      <c r="K12">
        <v>5.9464799999999996E-3</v>
      </c>
    </row>
    <row r="13" spans="1:14" x14ac:dyDescent="0.2">
      <c r="A13" s="16" t="s">
        <v>97</v>
      </c>
      <c r="B13" s="16" t="s">
        <v>32</v>
      </c>
      <c r="C13" t="s">
        <v>65</v>
      </c>
      <c r="D13" t="s">
        <v>98</v>
      </c>
      <c r="E13">
        <v>57000</v>
      </c>
      <c r="F13">
        <v>1.8472500000000001</v>
      </c>
      <c r="G13" s="11" t="s">
        <v>99</v>
      </c>
      <c r="H13" s="11" t="s">
        <v>100</v>
      </c>
      <c r="I13" s="11" t="s">
        <v>101</v>
      </c>
      <c r="J13" s="11" t="s">
        <v>102</v>
      </c>
      <c r="K13">
        <v>0.42638199999999998</v>
      </c>
    </row>
    <row r="14" spans="1:14" x14ac:dyDescent="0.2">
      <c r="A14" s="16" t="s">
        <v>97</v>
      </c>
      <c r="B14" s="16" t="s">
        <v>32</v>
      </c>
      <c r="C14" s="12" t="s">
        <v>65</v>
      </c>
      <c r="D14" s="12" t="s">
        <v>103</v>
      </c>
      <c r="E14" s="12">
        <v>40000</v>
      </c>
      <c r="F14" s="12">
        <v>1.78843</v>
      </c>
      <c r="G14" s="12">
        <v>0</v>
      </c>
      <c r="H14" s="13" t="s">
        <v>104</v>
      </c>
      <c r="I14" s="12">
        <v>0</v>
      </c>
      <c r="J14" s="13" t="s">
        <v>105</v>
      </c>
      <c r="K14" s="12">
        <v>2.6658600000000001E-2</v>
      </c>
    </row>
    <row r="15" spans="1:14" x14ac:dyDescent="0.2">
      <c r="A15" s="16" t="s">
        <v>97</v>
      </c>
      <c r="B15" s="16" t="s">
        <v>32</v>
      </c>
      <c r="C15" t="s">
        <v>65</v>
      </c>
      <c r="D15" t="s">
        <v>106</v>
      </c>
      <c r="E15">
        <v>10000</v>
      </c>
      <c r="F15">
        <v>1.40656</v>
      </c>
      <c r="G15">
        <v>3.4012399999999998E-2</v>
      </c>
      <c r="H15" s="11" t="s">
        <v>107</v>
      </c>
      <c r="I15">
        <v>1.14147</v>
      </c>
      <c r="J15">
        <v>2.9797500000000001E-2</v>
      </c>
      <c r="K15">
        <v>3.0880299999999999E-2</v>
      </c>
    </row>
    <row r="16" spans="1:14" x14ac:dyDescent="0.2">
      <c r="A16" s="16" t="s">
        <v>97</v>
      </c>
      <c r="B16" s="16" t="s">
        <v>32</v>
      </c>
      <c r="C16" t="s">
        <v>65</v>
      </c>
      <c r="D16" t="s">
        <v>108</v>
      </c>
      <c r="E16">
        <v>15000</v>
      </c>
      <c r="F16">
        <v>1.3769400000000001</v>
      </c>
      <c r="G16">
        <v>1.6597799999999999E-2</v>
      </c>
      <c r="H16">
        <v>67672.100000000006</v>
      </c>
      <c r="I16">
        <v>0.26995999999999998</v>
      </c>
      <c r="J16">
        <v>280173</v>
      </c>
      <c r="K16">
        <v>2.9054699999999999E-2</v>
      </c>
    </row>
    <row r="17" spans="1:11" x14ac:dyDescent="0.2">
      <c r="A17" s="17" t="s">
        <v>109</v>
      </c>
      <c r="B17" s="17" t="s">
        <v>32</v>
      </c>
      <c r="C17" t="s">
        <v>92</v>
      </c>
      <c r="D17" t="s">
        <v>110</v>
      </c>
      <c r="E17">
        <v>51000</v>
      </c>
      <c r="F17">
        <v>0.54192700000000005</v>
      </c>
      <c r="G17" s="11" t="s">
        <v>111</v>
      </c>
      <c r="H17" s="11" t="s">
        <v>112</v>
      </c>
      <c r="I17" s="11" t="s">
        <v>113</v>
      </c>
      <c r="J17" s="11" t="s">
        <v>114</v>
      </c>
      <c r="K17">
        <v>0.211229</v>
      </c>
    </row>
    <row r="18" spans="1:11" x14ac:dyDescent="0.2">
      <c r="A18" s="17" t="s">
        <v>109</v>
      </c>
      <c r="B18" s="17" t="s">
        <v>32</v>
      </c>
      <c r="C18" s="12" t="s">
        <v>65</v>
      </c>
      <c r="D18" s="12" t="s">
        <v>115</v>
      </c>
      <c r="E18" s="12">
        <v>11000</v>
      </c>
      <c r="F18" s="12">
        <v>1.47516</v>
      </c>
      <c r="G18" s="12">
        <v>1.5977999999999999E-2</v>
      </c>
      <c r="H18" s="13" t="s">
        <v>116</v>
      </c>
      <c r="I18" s="12">
        <v>0.18201899999999999</v>
      </c>
      <c r="J18" s="13" t="s">
        <v>117</v>
      </c>
      <c r="K18" s="12">
        <v>9.7748799999999997E-3</v>
      </c>
    </row>
    <row r="19" spans="1:11" x14ac:dyDescent="0.2">
      <c r="A19" s="17" t="s">
        <v>109</v>
      </c>
      <c r="B19" s="17" t="s">
        <v>32</v>
      </c>
      <c r="C19" s="12" t="s">
        <v>65</v>
      </c>
      <c r="D19" s="12" t="s">
        <v>118</v>
      </c>
      <c r="E19" s="12">
        <v>25000</v>
      </c>
      <c r="F19" s="12">
        <v>1.5391699999999999</v>
      </c>
      <c r="G19" s="13" t="s">
        <v>119</v>
      </c>
      <c r="H19" s="13" t="s">
        <v>120</v>
      </c>
      <c r="I19" s="13" t="s">
        <v>121</v>
      </c>
      <c r="J19" s="13" t="s">
        <v>122</v>
      </c>
      <c r="K19" s="12">
        <v>3.6026200000000001E-2</v>
      </c>
    </row>
    <row r="20" spans="1:11" x14ac:dyDescent="0.2">
      <c r="A20" s="17" t="s">
        <v>109</v>
      </c>
      <c r="B20" s="17" t="s">
        <v>32</v>
      </c>
      <c r="C20" t="s">
        <v>92</v>
      </c>
      <c r="D20" t="s">
        <v>93</v>
      </c>
      <c r="E20">
        <v>11000</v>
      </c>
      <c r="F20">
        <v>0.47032499999999999</v>
      </c>
      <c r="G20" s="11" t="s">
        <v>123</v>
      </c>
      <c r="H20" s="11" t="s">
        <v>124</v>
      </c>
      <c r="I20">
        <v>1.17336E-4</v>
      </c>
      <c r="J20" s="11" t="s">
        <v>125</v>
      </c>
      <c r="K20">
        <v>6.4935100000000001E-3</v>
      </c>
    </row>
    <row r="22" spans="1:11" x14ac:dyDescent="0.2">
      <c r="A22" t="s">
        <v>126</v>
      </c>
    </row>
    <row r="23" spans="1:11" x14ac:dyDescent="0.2">
      <c r="A23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1BDCF-68A4-4D8A-80F0-0A9BF5241B57}">
  <dimension ref="A1:M35"/>
  <sheetViews>
    <sheetView workbookViewId="0">
      <selection sqref="A1:XFD2"/>
    </sheetView>
  </sheetViews>
  <sheetFormatPr baseColWidth="10" defaultColWidth="8.83203125" defaultRowHeight="16" x14ac:dyDescent="0.2"/>
  <sheetData>
    <row r="1" spans="1:13" x14ac:dyDescent="0.2">
      <c r="A1" t="s">
        <v>47</v>
      </c>
      <c r="M1" t="s">
        <v>48</v>
      </c>
    </row>
    <row r="2" spans="1:13" x14ac:dyDescent="0.2">
      <c r="A2" t="s">
        <v>128</v>
      </c>
      <c r="M2" t="s">
        <v>50</v>
      </c>
    </row>
    <row r="3" spans="1:13" x14ac:dyDescent="0.2">
      <c r="A3" t="s">
        <v>51</v>
      </c>
      <c r="B3" t="s">
        <v>53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M3" t="s">
        <v>62</v>
      </c>
    </row>
    <row r="4" spans="1:13" x14ac:dyDescent="0.2">
      <c r="A4" s="10" t="s">
        <v>63</v>
      </c>
      <c r="B4" t="s">
        <v>65</v>
      </c>
      <c r="C4" t="s">
        <v>129</v>
      </c>
      <c r="D4">
        <v>6450</v>
      </c>
      <c r="E4">
        <v>1.68041</v>
      </c>
      <c r="F4">
        <v>0</v>
      </c>
      <c r="G4" s="11" t="s">
        <v>130</v>
      </c>
      <c r="H4" s="11" t="s">
        <v>131</v>
      </c>
      <c r="I4" s="11" t="s">
        <v>132</v>
      </c>
      <c r="J4">
        <v>0.48525299999999999</v>
      </c>
      <c r="M4" t="s">
        <v>69</v>
      </c>
    </row>
    <row r="5" spans="1:13" x14ac:dyDescent="0.2">
      <c r="A5" s="10" t="s">
        <v>63</v>
      </c>
      <c r="B5" t="s">
        <v>65</v>
      </c>
      <c r="C5" t="s">
        <v>133</v>
      </c>
      <c r="D5">
        <v>4550</v>
      </c>
      <c r="E5">
        <v>1.43547</v>
      </c>
      <c r="F5">
        <v>3.9285600000000002E-4</v>
      </c>
      <c r="G5">
        <v>333073</v>
      </c>
      <c r="H5">
        <v>161.43899999999999</v>
      </c>
      <c r="I5" s="11" t="s">
        <v>134</v>
      </c>
      <c r="J5">
        <v>0.41190300000000002</v>
      </c>
      <c r="M5" t="s">
        <v>73</v>
      </c>
    </row>
    <row r="6" spans="1:13" x14ac:dyDescent="0.2">
      <c r="A6" s="10" t="s">
        <v>63</v>
      </c>
      <c r="B6" t="s">
        <v>65</v>
      </c>
      <c r="C6" t="s">
        <v>135</v>
      </c>
      <c r="D6">
        <v>8650</v>
      </c>
      <c r="E6">
        <v>1.4513799999999999</v>
      </c>
      <c r="F6" s="11" t="s">
        <v>136</v>
      </c>
      <c r="G6" s="11" t="s">
        <v>137</v>
      </c>
      <c r="H6" s="11" t="s">
        <v>138</v>
      </c>
      <c r="I6" s="11" t="s">
        <v>139</v>
      </c>
      <c r="J6">
        <v>1.66667E-2</v>
      </c>
      <c r="M6" t="s">
        <v>75</v>
      </c>
    </row>
    <row r="7" spans="1:13" x14ac:dyDescent="0.2">
      <c r="A7" s="10" t="s">
        <v>63</v>
      </c>
      <c r="B7" t="s">
        <v>65</v>
      </c>
      <c r="C7" t="s">
        <v>140</v>
      </c>
      <c r="D7">
        <v>8150</v>
      </c>
      <c r="E7">
        <v>1.31351</v>
      </c>
      <c r="F7">
        <v>3.3382899999999998E-3</v>
      </c>
      <c r="G7" s="11" t="s">
        <v>141</v>
      </c>
      <c r="H7">
        <v>1.3082</v>
      </c>
      <c r="I7">
        <v>546590</v>
      </c>
      <c r="J7">
        <v>4.5766599999999998E-3</v>
      </c>
      <c r="M7" t="s">
        <v>78</v>
      </c>
    </row>
    <row r="8" spans="1:13" x14ac:dyDescent="0.2">
      <c r="A8" s="10" t="s">
        <v>63</v>
      </c>
      <c r="B8" s="12" t="s">
        <v>65</v>
      </c>
      <c r="C8" s="12" t="s">
        <v>142</v>
      </c>
      <c r="D8" s="12">
        <v>40200</v>
      </c>
      <c r="E8" s="12">
        <v>1.88445</v>
      </c>
      <c r="F8" s="12">
        <v>0</v>
      </c>
      <c r="G8" s="12">
        <v>4.87529E-4</v>
      </c>
      <c r="H8" s="12">
        <v>0</v>
      </c>
      <c r="I8" s="12">
        <v>2.1053500000000002E-3</v>
      </c>
      <c r="J8" s="12">
        <v>1.3600599999999999E-2</v>
      </c>
    </row>
    <row r="9" spans="1:13" x14ac:dyDescent="0.2">
      <c r="A9" s="10" t="s">
        <v>63</v>
      </c>
      <c r="B9" t="s">
        <v>65</v>
      </c>
      <c r="C9" t="s">
        <v>143</v>
      </c>
      <c r="D9">
        <v>4650</v>
      </c>
      <c r="E9">
        <v>1.36219</v>
      </c>
      <c r="F9">
        <v>4.2078100000000001E-4</v>
      </c>
      <c r="G9">
        <v>103639</v>
      </c>
      <c r="H9">
        <v>1.23133</v>
      </c>
      <c r="I9">
        <v>41111.4</v>
      </c>
      <c r="J9">
        <v>0</v>
      </c>
    </row>
    <row r="10" spans="1:13" x14ac:dyDescent="0.2">
      <c r="A10" s="14" t="s">
        <v>76</v>
      </c>
      <c r="B10" t="s">
        <v>65</v>
      </c>
      <c r="C10" t="s">
        <v>144</v>
      </c>
      <c r="D10">
        <v>4600</v>
      </c>
      <c r="E10">
        <v>1.9480599999999999</v>
      </c>
      <c r="F10">
        <v>0</v>
      </c>
      <c r="G10">
        <v>115631</v>
      </c>
      <c r="H10" s="11" t="s">
        <v>145</v>
      </c>
      <c r="I10" s="11" t="s">
        <v>146</v>
      </c>
      <c r="J10">
        <v>0.43814999999999998</v>
      </c>
    </row>
    <row r="11" spans="1:13" x14ac:dyDescent="0.2">
      <c r="A11" s="14" t="s">
        <v>76</v>
      </c>
      <c r="B11" t="s">
        <v>65</v>
      </c>
      <c r="C11" t="s">
        <v>147</v>
      </c>
      <c r="D11">
        <v>5150</v>
      </c>
      <c r="E11">
        <v>1.40543</v>
      </c>
      <c r="F11">
        <v>4.24819E-4</v>
      </c>
      <c r="G11">
        <v>286528</v>
      </c>
      <c r="H11">
        <v>0.67787699999999995</v>
      </c>
      <c r="I11">
        <v>85312.1</v>
      </c>
      <c r="J11">
        <v>6.3989099999999993E-2</v>
      </c>
    </row>
    <row r="12" spans="1:13" x14ac:dyDescent="0.2">
      <c r="A12" s="14" t="s">
        <v>76</v>
      </c>
      <c r="B12" t="s">
        <v>65</v>
      </c>
      <c r="C12" t="s">
        <v>148</v>
      </c>
      <c r="D12">
        <v>12400</v>
      </c>
      <c r="E12">
        <v>1.25993</v>
      </c>
      <c r="F12" s="11" t="s">
        <v>149</v>
      </c>
      <c r="G12">
        <v>8882.91</v>
      </c>
      <c r="H12" s="11" t="s">
        <v>150</v>
      </c>
      <c r="I12">
        <v>68735.5</v>
      </c>
      <c r="J12">
        <v>2.1163999999999999E-2</v>
      </c>
    </row>
    <row r="13" spans="1:13" x14ac:dyDescent="0.2">
      <c r="A13" s="14" t="s">
        <v>76</v>
      </c>
      <c r="B13" t="s">
        <v>65</v>
      </c>
      <c r="C13" t="s">
        <v>151</v>
      </c>
      <c r="D13">
        <v>3600</v>
      </c>
      <c r="E13">
        <v>1.49186</v>
      </c>
      <c r="F13">
        <v>1.3135499999999999E-3</v>
      </c>
      <c r="G13" s="11" t="s">
        <v>152</v>
      </c>
      <c r="H13">
        <v>540.50400000000002</v>
      </c>
      <c r="I13" s="11" t="s">
        <v>153</v>
      </c>
      <c r="J13">
        <v>0</v>
      </c>
    </row>
    <row r="14" spans="1:13" x14ac:dyDescent="0.2">
      <c r="A14" s="14" t="s">
        <v>76</v>
      </c>
      <c r="B14" s="12" t="s">
        <v>65</v>
      </c>
      <c r="C14" s="12" t="s">
        <v>154</v>
      </c>
      <c r="D14" s="12">
        <v>25300</v>
      </c>
      <c r="E14" s="12">
        <v>1.9298900000000001</v>
      </c>
      <c r="F14" s="12">
        <v>0</v>
      </c>
      <c r="G14" s="12">
        <v>740.38499999999999</v>
      </c>
      <c r="H14" s="12">
        <v>0</v>
      </c>
      <c r="I14" s="12">
        <v>2456.37</v>
      </c>
      <c r="J14" s="12">
        <v>1.5691900000000002E-2</v>
      </c>
      <c r="K14" t="s">
        <v>155</v>
      </c>
    </row>
    <row r="15" spans="1:13" x14ac:dyDescent="0.2">
      <c r="A15" s="14" t="s">
        <v>76</v>
      </c>
      <c r="B15" s="12" t="s">
        <v>65</v>
      </c>
      <c r="C15" s="12" t="s">
        <v>156</v>
      </c>
      <c r="D15" s="12">
        <v>12200</v>
      </c>
      <c r="E15" s="12">
        <v>2.1942300000000001</v>
      </c>
      <c r="F15" s="12">
        <v>0</v>
      </c>
      <c r="G15" s="12">
        <v>57514.400000000001</v>
      </c>
      <c r="H15" s="12">
        <v>0</v>
      </c>
      <c r="I15" s="12">
        <v>338831</v>
      </c>
      <c r="J15" s="12">
        <v>8.7029299999999993E-3</v>
      </c>
      <c r="K15" t="s">
        <v>155</v>
      </c>
    </row>
    <row r="16" spans="1:13" x14ac:dyDescent="0.2">
      <c r="A16" s="14" t="s">
        <v>76</v>
      </c>
      <c r="B16" s="12" t="s">
        <v>65</v>
      </c>
      <c r="C16" s="12" t="s">
        <v>157</v>
      </c>
      <c r="D16" s="12">
        <v>2150</v>
      </c>
      <c r="E16" s="12">
        <v>1.78417</v>
      </c>
      <c r="F16" s="12">
        <v>2.7725099999999999E-2</v>
      </c>
      <c r="G16" s="13" t="s">
        <v>158</v>
      </c>
      <c r="H16" s="13" t="s">
        <v>159</v>
      </c>
      <c r="I16" s="13" t="s">
        <v>160</v>
      </c>
      <c r="J16" s="12">
        <v>3.8410600000000003E-2</v>
      </c>
      <c r="K16" t="s">
        <v>155</v>
      </c>
    </row>
    <row r="17" spans="1:11" x14ac:dyDescent="0.2">
      <c r="A17" s="14" t="s">
        <v>76</v>
      </c>
      <c r="B17" s="12" t="s">
        <v>65</v>
      </c>
      <c r="C17" s="12" t="s">
        <v>161</v>
      </c>
      <c r="D17" s="12">
        <v>3300</v>
      </c>
      <c r="E17" s="12">
        <v>1.5869</v>
      </c>
      <c r="F17" s="13" t="s">
        <v>162</v>
      </c>
      <c r="G17" s="12">
        <v>946075</v>
      </c>
      <c r="H17" s="12">
        <v>3.6203599999999998</v>
      </c>
      <c r="I17" s="12">
        <v>248031</v>
      </c>
      <c r="J17" s="12">
        <v>0</v>
      </c>
      <c r="K17" t="s">
        <v>155</v>
      </c>
    </row>
    <row r="18" spans="1:11" x14ac:dyDescent="0.2">
      <c r="A18" s="14" t="s">
        <v>76</v>
      </c>
      <c r="B18" t="s">
        <v>65</v>
      </c>
      <c r="C18" t="s">
        <v>163</v>
      </c>
      <c r="D18">
        <v>6600</v>
      </c>
      <c r="E18">
        <v>1.2897400000000001</v>
      </c>
      <c r="F18">
        <v>1.0196999999999999E-2</v>
      </c>
      <c r="G18">
        <v>47210.7</v>
      </c>
      <c r="H18">
        <v>0.23998800000000001</v>
      </c>
      <c r="I18" s="11" t="s">
        <v>164</v>
      </c>
      <c r="J18">
        <v>2.17276E-2</v>
      </c>
    </row>
    <row r="19" spans="1:11" x14ac:dyDescent="0.2">
      <c r="A19" s="15" t="s">
        <v>85</v>
      </c>
      <c r="B19" s="12" t="s">
        <v>65</v>
      </c>
      <c r="C19" s="12" t="s">
        <v>165</v>
      </c>
      <c r="D19" s="12">
        <v>15850</v>
      </c>
      <c r="E19" s="12">
        <v>1.62395</v>
      </c>
      <c r="F19" s="12">
        <v>0</v>
      </c>
      <c r="G19" s="12">
        <v>9.1902699999999999E-4</v>
      </c>
      <c r="H19" s="12">
        <v>0</v>
      </c>
      <c r="I19" s="12">
        <v>2.5778800000000001E-2</v>
      </c>
      <c r="J19" s="12">
        <v>1.42148E-2</v>
      </c>
      <c r="K19" t="s">
        <v>155</v>
      </c>
    </row>
    <row r="20" spans="1:11" x14ac:dyDescent="0.2">
      <c r="A20" s="15" t="s">
        <v>85</v>
      </c>
      <c r="B20" s="12" t="s">
        <v>65</v>
      </c>
      <c r="C20" s="12" t="s">
        <v>166</v>
      </c>
      <c r="D20" s="12">
        <v>6950</v>
      </c>
      <c r="E20" s="12">
        <v>1.5721799999999999</v>
      </c>
      <c r="F20" s="12">
        <v>0</v>
      </c>
      <c r="G20" s="12">
        <v>1.24891E-2</v>
      </c>
      <c r="H20" s="13" t="s">
        <v>167</v>
      </c>
      <c r="I20" s="12">
        <v>23.2288</v>
      </c>
      <c r="J20" s="12">
        <v>3.0303E-2</v>
      </c>
      <c r="K20" t="s">
        <v>155</v>
      </c>
    </row>
    <row r="21" spans="1:11" x14ac:dyDescent="0.2">
      <c r="A21" s="15" t="s">
        <v>85</v>
      </c>
      <c r="B21" s="12" t="s">
        <v>65</v>
      </c>
      <c r="C21" s="12" t="s">
        <v>168</v>
      </c>
      <c r="D21" s="12">
        <v>3800</v>
      </c>
      <c r="E21" s="12">
        <v>1.47831</v>
      </c>
      <c r="F21" s="12">
        <v>2.1825899999999999E-3</v>
      </c>
      <c r="G21" s="12">
        <v>105703</v>
      </c>
      <c r="H21" s="12">
        <v>106.776</v>
      </c>
      <c r="I21" s="13" t="s">
        <v>169</v>
      </c>
      <c r="J21" s="12">
        <v>4.8553699999999998E-2</v>
      </c>
      <c r="K21" t="s">
        <v>155</v>
      </c>
    </row>
    <row r="22" spans="1:11" x14ac:dyDescent="0.2">
      <c r="A22" s="15" t="s">
        <v>85</v>
      </c>
      <c r="B22" s="12" t="s">
        <v>65</v>
      </c>
      <c r="C22" s="12" t="s">
        <v>170</v>
      </c>
      <c r="D22" s="12">
        <v>12450</v>
      </c>
      <c r="E22" s="12">
        <v>1.56308</v>
      </c>
      <c r="F22" s="12">
        <v>0</v>
      </c>
      <c r="G22" s="12">
        <v>832.84199999999998</v>
      </c>
      <c r="H22" s="12">
        <v>0</v>
      </c>
      <c r="I22" s="12">
        <v>9348.86</v>
      </c>
      <c r="J22" s="12">
        <v>2.1518200000000001E-2</v>
      </c>
      <c r="K22" t="s">
        <v>155</v>
      </c>
    </row>
    <row r="24" spans="1:11" x14ac:dyDescent="0.2">
      <c r="A24" t="s">
        <v>49</v>
      </c>
    </row>
    <row r="25" spans="1:11" x14ac:dyDescent="0.2">
      <c r="A25" s="10" t="s">
        <v>63</v>
      </c>
      <c r="B25" t="s">
        <v>65</v>
      </c>
      <c r="C25" t="s">
        <v>66</v>
      </c>
      <c r="D25">
        <v>67000</v>
      </c>
      <c r="E25">
        <v>1.3601300000000001</v>
      </c>
      <c r="F25">
        <v>0</v>
      </c>
      <c r="G25" s="11" t="s">
        <v>67</v>
      </c>
      <c r="H25">
        <v>0</v>
      </c>
      <c r="I25" s="11" t="s">
        <v>68</v>
      </c>
      <c r="J25">
        <v>0.839758</v>
      </c>
    </row>
    <row r="26" spans="1:11" x14ac:dyDescent="0.2">
      <c r="A26" s="10" t="s">
        <v>63</v>
      </c>
      <c r="B26" s="12" t="s">
        <v>65</v>
      </c>
      <c r="C26" s="12" t="s">
        <v>70</v>
      </c>
      <c r="D26" s="12">
        <v>40000</v>
      </c>
      <c r="E26" s="12">
        <v>1.79087</v>
      </c>
      <c r="F26" s="12">
        <v>0</v>
      </c>
      <c r="G26" s="13" t="s">
        <v>71</v>
      </c>
      <c r="H26" s="12">
        <v>0</v>
      </c>
      <c r="I26" s="13" t="s">
        <v>72</v>
      </c>
      <c r="J26" s="12">
        <v>1.24808E-2</v>
      </c>
    </row>
    <row r="27" spans="1:11" x14ac:dyDescent="0.2">
      <c r="A27" s="10" t="s">
        <v>63</v>
      </c>
      <c r="B27" t="s">
        <v>65</v>
      </c>
      <c r="C27" t="s">
        <v>74</v>
      </c>
      <c r="D27">
        <v>221000</v>
      </c>
      <c r="E27">
        <v>1.31568</v>
      </c>
      <c r="F27">
        <v>0</v>
      </c>
      <c r="G27">
        <v>37718.400000000001</v>
      </c>
      <c r="H27">
        <v>0</v>
      </c>
      <c r="I27">
        <v>41757</v>
      </c>
      <c r="J27">
        <v>2.1815999999999999E-2</v>
      </c>
    </row>
    <row r="28" spans="1:11" x14ac:dyDescent="0.2">
      <c r="A28" s="14" t="s">
        <v>76</v>
      </c>
      <c r="B28" t="s">
        <v>65</v>
      </c>
      <c r="C28" t="s">
        <v>77</v>
      </c>
      <c r="D28">
        <v>28000</v>
      </c>
      <c r="E28">
        <v>1.4222600000000001</v>
      </c>
      <c r="F28">
        <v>4.0335600000000003E-3</v>
      </c>
      <c r="G28">
        <v>128.80500000000001</v>
      </c>
      <c r="H28">
        <v>2.8243299999999999E-2</v>
      </c>
      <c r="I28">
        <v>431.31900000000002</v>
      </c>
      <c r="J28">
        <v>8.9422000000000008E-3</v>
      </c>
    </row>
    <row r="29" spans="1:11" x14ac:dyDescent="0.2">
      <c r="A29" s="14" t="s">
        <v>76</v>
      </c>
      <c r="B29" s="12" t="s">
        <v>65</v>
      </c>
      <c r="C29" s="12" t="s">
        <v>79</v>
      </c>
      <c r="D29" s="12">
        <v>47000</v>
      </c>
      <c r="E29" s="12">
        <v>1.8406</v>
      </c>
      <c r="F29" s="12">
        <v>0</v>
      </c>
      <c r="G29" s="13" t="s">
        <v>80</v>
      </c>
      <c r="H29" s="12">
        <v>0</v>
      </c>
      <c r="I29" s="13" t="s">
        <v>81</v>
      </c>
      <c r="J29" s="12">
        <v>1.3030999999999999E-2</v>
      </c>
    </row>
    <row r="30" spans="1:11" x14ac:dyDescent="0.2">
      <c r="A30" s="14" t="s">
        <v>76</v>
      </c>
      <c r="B30" t="s">
        <v>65</v>
      </c>
      <c r="C30" t="s">
        <v>82</v>
      </c>
      <c r="D30">
        <v>60000</v>
      </c>
      <c r="E30">
        <v>1.33256</v>
      </c>
      <c r="F30" s="11" t="s">
        <v>83</v>
      </c>
      <c r="G30">
        <v>12484.4</v>
      </c>
      <c r="H30" s="11" t="s">
        <v>84</v>
      </c>
      <c r="I30">
        <v>18840.400000000001</v>
      </c>
      <c r="J30">
        <v>6.7148499999999996E-3</v>
      </c>
    </row>
    <row r="31" spans="1:11" x14ac:dyDescent="0.2">
      <c r="A31" s="15" t="s">
        <v>85</v>
      </c>
      <c r="B31" t="s">
        <v>65</v>
      </c>
      <c r="C31" t="s">
        <v>87</v>
      </c>
      <c r="D31">
        <v>233000</v>
      </c>
      <c r="E31">
        <v>1.3809199999999999</v>
      </c>
      <c r="F31">
        <v>0</v>
      </c>
      <c r="G31" s="11" t="s">
        <v>88</v>
      </c>
      <c r="H31">
        <v>0</v>
      </c>
      <c r="I31" s="11" t="s">
        <v>89</v>
      </c>
      <c r="J31">
        <v>0.76263499999999995</v>
      </c>
    </row>
    <row r="32" spans="1:11" x14ac:dyDescent="0.2">
      <c r="A32" s="15" t="s">
        <v>85</v>
      </c>
      <c r="B32" s="12" t="s">
        <v>65</v>
      </c>
      <c r="C32" s="12" t="s">
        <v>90</v>
      </c>
      <c r="D32" s="12">
        <v>38000</v>
      </c>
      <c r="E32" s="12">
        <v>1.4688600000000001</v>
      </c>
      <c r="F32" s="12">
        <v>0</v>
      </c>
      <c r="G32" s="12">
        <v>8.9847099999999999E-3</v>
      </c>
      <c r="H32" s="12">
        <v>0</v>
      </c>
      <c r="I32" s="13" t="s">
        <v>91</v>
      </c>
      <c r="J32" s="12">
        <v>2.3858000000000001E-2</v>
      </c>
    </row>
    <row r="33" spans="1:10" x14ac:dyDescent="0.2">
      <c r="A33" s="15" t="s">
        <v>85</v>
      </c>
      <c r="B33" t="s">
        <v>92</v>
      </c>
      <c r="C33" t="s">
        <v>93</v>
      </c>
      <c r="D33">
        <v>11000</v>
      </c>
      <c r="E33">
        <v>0.46046100000000001</v>
      </c>
      <c r="F33" s="11" t="s">
        <v>94</v>
      </c>
      <c r="G33" s="11" t="s">
        <v>95</v>
      </c>
      <c r="H33">
        <v>1.4262500000000001E-4</v>
      </c>
      <c r="I33" s="11" t="s">
        <v>96</v>
      </c>
      <c r="J33">
        <v>5.9464799999999996E-3</v>
      </c>
    </row>
    <row r="35" spans="1:10" x14ac:dyDescent="0.2">
      <c r="A35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B4555-7DA5-224B-8834-FED9BF4C94AE}">
  <dimension ref="A1:C25"/>
  <sheetViews>
    <sheetView workbookViewId="0">
      <selection sqref="A1:XFD1048576"/>
    </sheetView>
  </sheetViews>
  <sheetFormatPr baseColWidth="10" defaultColWidth="8.83203125" defaultRowHeight="16" x14ac:dyDescent="0.2"/>
  <cols>
    <col min="1" max="1" width="12.5" bestFit="1" customWidth="1"/>
  </cols>
  <sheetData>
    <row r="1" spans="1:3" x14ac:dyDescent="0.2">
      <c r="A1" s="19" t="s">
        <v>174</v>
      </c>
      <c r="B1" s="19" t="s">
        <v>175</v>
      </c>
      <c r="C1" s="19" t="s">
        <v>176</v>
      </c>
    </row>
    <row r="2" spans="1:3" x14ac:dyDescent="0.2">
      <c r="A2" t="s">
        <v>177</v>
      </c>
      <c r="B2" t="s">
        <v>178</v>
      </c>
      <c r="C2">
        <v>9090.2666735091098</v>
      </c>
    </row>
    <row r="3" spans="1:3" x14ac:dyDescent="0.2">
      <c r="A3" t="s">
        <v>177</v>
      </c>
      <c r="B3" t="s">
        <v>179</v>
      </c>
      <c r="C3">
        <v>3925.04344109457</v>
      </c>
    </row>
    <row r="4" spans="1:3" x14ac:dyDescent="0.2">
      <c r="A4" t="s">
        <v>177</v>
      </c>
      <c r="B4" t="s">
        <v>180</v>
      </c>
      <c r="C4">
        <v>1371.022727649261</v>
      </c>
    </row>
    <row r="5" spans="1:3" x14ac:dyDescent="0.2">
      <c r="A5" t="s">
        <v>177</v>
      </c>
      <c r="B5" t="s">
        <v>181</v>
      </c>
      <c r="C5">
        <v>2396.933587900603</v>
      </c>
    </row>
    <row r="6" spans="1:3" x14ac:dyDescent="0.2">
      <c r="A6" t="s">
        <v>177</v>
      </c>
      <c r="B6" t="s">
        <v>182</v>
      </c>
      <c r="C6">
        <v>22752.493284044202</v>
      </c>
    </row>
    <row r="7" spans="1:3" x14ac:dyDescent="0.2">
      <c r="A7" t="s">
        <v>177</v>
      </c>
      <c r="B7" t="s">
        <v>183</v>
      </c>
      <c r="C7">
        <v>19885.121349969289</v>
      </c>
    </row>
    <row r="8" spans="1:3" x14ac:dyDescent="0.2">
      <c r="A8" t="s">
        <v>177</v>
      </c>
      <c r="B8" t="s">
        <v>184</v>
      </c>
      <c r="C8">
        <v>3155.0880478484419</v>
      </c>
    </row>
    <row r="9" spans="1:3" x14ac:dyDescent="0.2">
      <c r="A9" t="s">
        <v>177</v>
      </c>
      <c r="B9" t="s">
        <v>185</v>
      </c>
      <c r="C9">
        <v>52574.030887984532</v>
      </c>
    </row>
    <row r="10" spans="1:3" x14ac:dyDescent="0.2">
      <c r="A10" t="s">
        <v>186</v>
      </c>
      <c r="B10" t="s">
        <v>178</v>
      </c>
      <c r="C10">
        <v>17545.081201982968</v>
      </c>
    </row>
    <row r="11" spans="1:3" x14ac:dyDescent="0.2">
      <c r="A11" t="s">
        <v>186</v>
      </c>
      <c r="B11" t="s">
        <v>179</v>
      </c>
      <c r="C11">
        <v>4124.8450959985803</v>
      </c>
    </row>
    <row r="12" spans="1:3" x14ac:dyDescent="0.2">
      <c r="A12" t="s">
        <v>186</v>
      </c>
      <c r="B12" t="s">
        <v>180</v>
      </c>
      <c r="C12">
        <v>3886.2380877639171</v>
      </c>
    </row>
    <row r="13" spans="1:3" x14ac:dyDescent="0.2">
      <c r="A13" t="s">
        <v>186</v>
      </c>
      <c r="B13" t="s">
        <v>187</v>
      </c>
      <c r="C13">
        <v>1248.8129916181319</v>
      </c>
    </row>
    <row r="14" spans="1:3" x14ac:dyDescent="0.2">
      <c r="A14" t="s">
        <v>186</v>
      </c>
      <c r="B14" t="s">
        <v>181</v>
      </c>
      <c r="C14">
        <v>3363.4246878663362</v>
      </c>
    </row>
    <row r="15" spans="1:3" x14ac:dyDescent="0.2">
      <c r="A15" t="s">
        <v>186</v>
      </c>
      <c r="B15" t="s">
        <v>182</v>
      </c>
      <c r="C15">
        <v>40665.043997671099</v>
      </c>
    </row>
    <row r="16" spans="1:3" x14ac:dyDescent="0.2">
      <c r="A16" t="s">
        <v>186</v>
      </c>
      <c r="B16" t="s">
        <v>183</v>
      </c>
      <c r="C16">
        <v>44684.81023972237</v>
      </c>
    </row>
    <row r="17" spans="1:3" x14ac:dyDescent="0.2">
      <c r="A17" t="s">
        <v>186</v>
      </c>
      <c r="B17" t="s">
        <v>184</v>
      </c>
      <c r="C17">
        <v>1933.471829129589</v>
      </c>
    </row>
    <row r="18" spans="1:3" x14ac:dyDescent="0.2">
      <c r="A18" t="s">
        <v>186</v>
      </c>
      <c r="B18" t="s">
        <v>185</v>
      </c>
      <c r="C18">
        <v>115909.271868247</v>
      </c>
    </row>
    <row r="19" spans="1:3" x14ac:dyDescent="0.2">
      <c r="A19" t="s">
        <v>188</v>
      </c>
      <c r="B19" t="s">
        <v>178</v>
      </c>
      <c r="C19">
        <v>43263.386024328218</v>
      </c>
    </row>
    <row r="20" spans="1:3" x14ac:dyDescent="0.2">
      <c r="A20" t="s">
        <v>188</v>
      </c>
      <c r="B20" t="s">
        <v>179</v>
      </c>
      <c r="C20">
        <v>5688.9794544064753</v>
      </c>
    </row>
    <row r="21" spans="1:3" x14ac:dyDescent="0.2">
      <c r="A21" t="s">
        <v>188</v>
      </c>
      <c r="B21" t="s">
        <v>181</v>
      </c>
      <c r="C21">
        <v>6571.5535232846787</v>
      </c>
    </row>
    <row r="22" spans="1:3" x14ac:dyDescent="0.2">
      <c r="A22" t="s">
        <v>188</v>
      </c>
      <c r="B22" t="s">
        <v>182</v>
      </c>
      <c r="C22">
        <v>26068.993454778691</v>
      </c>
    </row>
    <row r="23" spans="1:3" x14ac:dyDescent="0.2">
      <c r="A23" t="s">
        <v>188</v>
      </c>
      <c r="B23" t="s">
        <v>183</v>
      </c>
      <c r="C23">
        <v>27119.043771327561</v>
      </c>
    </row>
    <row r="24" spans="1:3" x14ac:dyDescent="0.2">
      <c r="A24" t="s">
        <v>188</v>
      </c>
      <c r="B24" t="s">
        <v>184</v>
      </c>
      <c r="C24">
        <v>9282.9488028668056</v>
      </c>
    </row>
    <row r="25" spans="1:3" x14ac:dyDescent="0.2">
      <c r="A25" t="s">
        <v>188</v>
      </c>
      <c r="B25" t="s">
        <v>185</v>
      </c>
      <c r="C25">
        <v>263415.09496900759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AF52-0A8C-C544-8E1F-44D0E1958B9A}">
  <dimension ref="A1:D39"/>
  <sheetViews>
    <sheetView tabSelected="1" workbookViewId="0">
      <selection activeCell="K19" sqref="K19"/>
    </sheetView>
  </sheetViews>
  <sheetFormatPr baseColWidth="10" defaultColWidth="8.83203125" defaultRowHeight="16" x14ac:dyDescent="0.2"/>
  <cols>
    <col min="1" max="1" width="19.5" customWidth="1"/>
  </cols>
  <sheetData>
    <row r="1" spans="1:4" s="19" customFormat="1" ht="15" x14ac:dyDescent="0.2">
      <c r="A1" s="19" t="s">
        <v>174</v>
      </c>
      <c r="B1" s="19" t="s">
        <v>175</v>
      </c>
      <c r="C1" s="19" t="s">
        <v>176</v>
      </c>
      <c r="D1" s="19" t="s">
        <v>189</v>
      </c>
    </row>
    <row r="2" spans="1:4" x14ac:dyDescent="0.2">
      <c r="A2" t="s">
        <v>190</v>
      </c>
      <c r="B2" t="s">
        <v>178</v>
      </c>
      <c r="C2">
        <v>6.6355756196645928</v>
      </c>
      <c r="D2">
        <v>5.0691945146406356E-3</v>
      </c>
    </row>
    <row r="3" spans="1:4" x14ac:dyDescent="0.2">
      <c r="A3" t="s">
        <v>190</v>
      </c>
      <c r="B3" t="s">
        <v>185</v>
      </c>
      <c r="C3">
        <v>611.70274201268751</v>
      </c>
      <c r="D3">
        <v>0.4673053796888369</v>
      </c>
    </row>
    <row r="4" spans="1:4" x14ac:dyDescent="0.2">
      <c r="A4" t="s">
        <v>190</v>
      </c>
      <c r="B4" t="s">
        <v>179</v>
      </c>
      <c r="C4">
        <v>33.074576648217523</v>
      </c>
      <c r="D4">
        <v>2.52670562629622E-2</v>
      </c>
    </row>
    <row r="5" spans="1:4" x14ac:dyDescent="0.2">
      <c r="A5" t="s">
        <v>190</v>
      </c>
      <c r="B5" t="s">
        <v>180</v>
      </c>
      <c r="C5">
        <v>30.357796950884079</v>
      </c>
      <c r="D5">
        <v>2.3191594309307929E-2</v>
      </c>
    </row>
    <row r="6" spans="1:4" x14ac:dyDescent="0.2">
      <c r="A6" t="s">
        <v>190</v>
      </c>
      <c r="B6" t="s">
        <v>181</v>
      </c>
      <c r="C6">
        <v>7.9666614517897836</v>
      </c>
      <c r="D6">
        <v>6.0860668080899797E-3</v>
      </c>
    </row>
    <row r="7" spans="1:4" x14ac:dyDescent="0.2">
      <c r="A7" t="s">
        <v>190</v>
      </c>
      <c r="B7" t="s">
        <v>182</v>
      </c>
      <c r="C7">
        <v>128.77546693550681</v>
      </c>
      <c r="D7">
        <v>9.8376980088240459E-2</v>
      </c>
    </row>
    <row r="8" spans="1:4" x14ac:dyDescent="0.2">
      <c r="A8" t="s">
        <v>190</v>
      </c>
      <c r="B8" t="s">
        <v>183</v>
      </c>
      <c r="C8">
        <v>456.50829307934941</v>
      </c>
      <c r="D8">
        <v>0.34874583122944952</v>
      </c>
    </row>
    <row r="9" spans="1:4" x14ac:dyDescent="0.2">
      <c r="A9" t="s">
        <v>190</v>
      </c>
      <c r="B9" t="s">
        <v>191</v>
      </c>
      <c r="C9">
        <v>6.2855663065381187</v>
      </c>
      <c r="D9">
        <v>4.8018077208083409E-3</v>
      </c>
    </row>
    <row r="10" spans="1:4" x14ac:dyDescent="0.2">
      <c r="A10" t="s">
        <v>190</v>
      </c>
      <c r="B10" t="s">
        <v>192</v>
      </c>
      <c r="C10">
        <v>27.693320995362189</v>
      </c>
      <c r="D10">
        <v>2.1156089377664011E-2</v>
      </c>
    </row>
    <row r="11" spans="1:4" x14ac:dyDescent="0.2">
      <c r="A11" t="s">
        <v>193</v>
      </c>
      <c r="B11" t="s">
        <v>178</v>
      </c>
      <c r="C11">
        <v>26.954924377555191</v>
      </c>
      <c r="D11">
        <v>2.434952518297669E-2</v>
      </c>
    </row>
    <row r="12" spans="1:4" x14ac:dyDescent="0.2">
      <c r="A12" t="s">
        <v>193</v>
      </c>
      <c r="B12" t="s">
        <v>185</v>
      </c>
      <c r="C12">
        <v>473.8154038383787</v>
      </c>
      <c r="D12">
        <v>0.42801752830928519</v>
      </c>
    </row>
    <row r="13" spans="1:4" x14ac:dyDescent="0.2">
      <c r="A13" t="s">
        <v>193</v>
      </c>
      <c r="B13" t="s">
        <v>179</v>
      </c>
      <c r="C13">
        <v>21.588849058508622</v>
      </c>
      <c r="D13">
        <v>1.9502122004072829E-2</v>
      </c>
    </row>
    <row r="14" spans="1:4" x14ac:dyDescent="0.2">
      <c r="A14" t="s">
        <v>193</v>
      </c>
      <c r="B14" t="s">
        <v>180</v>
      </c>
      <c r="C14">
        <v>14.390782321732971</v>
      </c>
      <c r="D14">
        <v>1.299980336199907E-2</v>
      </c>
    </row>
    <row r="15" spans="1:4" x14ac:dyDescent="0.2">
      <c r="A15" t="s">
        <v>193</v>
      </c>
      <c r="B15" t="s">
        <v>182</v>
      </c>
      <c r="C15">
        <v>109.30272554158771</v>
      </c>
      <c r="D15">
        <v>9.8737782783728745E-2</v>
      </c>
    </row>
    <row r="16" spans="1:4" x14ac:dyDescent="0.2">
      <c r="A16" t="s">
        <v>193</v>
      </c>
      <c r="B16" t="s">
        <v>183</v>
      </c>
      <c r="C16">
        <v>401.95115054491151</v>
      </c>
      <c r="D16">
        <v>0.36309950365393989</v>
      </c>
    </row>
    <row r="17" spans="1:4" x14ac:dyDescent="0.2">
      <c r="A17" t="s">
        <v>193</v>
      </c>
      <c r="B17" t="s">
        <v>192</v>
      </c>
      <c r="C17">
        <v>41.673592630725537</v>
      </c>
      <c r="D17">
        <v>3.7645521798306728E-2</v>
      </c>
    </row>
    <row r="18" spans="1:4" x14ac:dyDescent="0.2">
      <c r="A18" t="s">
        <v>193</v>
      </c>
      <c r="B18" t="s">
        <v>184</v>
      </c>
      <c r="C18">
        <v>17.32257168659967</v>
      </c>
      <c r="D18">
        <v>1.564821290569076E-2</v>
      </c>
    </row>
    <row r="19" spans="1:4" x14ac:dyDescent="0.2">
      <c r="A19" t="s">
        <v>194</v>
      </c>
      <c r="B19" t="s">
        <v>178</v>
      </c>
      <c r="C19">
        <v>58.433946717834097</v>
      </c>
      <c r="D19">
        <v>0.19221692999287529</v>
      </c>
    </row>
    <row r="20" spans="1:4" x14ac:dyDescent="0.2">
      <c r="A20" t="s">
        <v>194</v>
      </c>
      <c r="B20" t="s">
        <v>185</v>
      </c>
      <c r="C20">
        <v>130.517030701545</v>
      </c>
      <c r="D20">
        <v>0.42933233783402952</v>
      </c>
    </row>
    <row r="21" spans="1:4" x14ac:dyDescent="0.2">
      <c r="A21" t="s">
        <v>194</v>
      </c>
      <c r="B21" t="s">
        <v>179</v>
      </c>
      <c r="C21">
        <v>24.460059022357751</v>
      </c>
      <c r="D21">
        <v>8.0460720468282079E-2</v>
      </c>
    </row>
    <row r="22" spans="1:4" x14ac:dyDescent="0.2">
      <c r="A22" t="s">
        <v>194</v>
      </c>
      <c r="B22" t="s">
        <v>181</v>
      </c>
      <c r="C22">
        <v>4.5972230653431216</v>
      </c>
      <c r="D22">
        <v>1.5122444293891851E-2</v>
      </c>
    </row>
    <row r="23" spans="1:4" x14ac:dyDescent="0.2">
      <c r="A23" t="s">
        <v>194</v>
      </c>
      <c r="B23" t="s">
        <v>182</v>
      </c>
      <c r="C23">
        <v>58.718949500367621</v>
      </c>
      <c r="D23">
        <v>0.1931544391459461</v>
      </c>
    </row>
    <row r="24" spans="1:4" x14ac:dyDescent="0.2">
      <c r="A24" t="s">
        <v>194</v>
      </c>
      <c r="B24" t="s">
        <v>183</v>
      </c>
      <c r="C24">
        <v>7.4057853969203222</v>
      </c>
      <c r="D24">
        <v>2.4361136174080009E-2</v>
      </c>
    </row>
    <row r="25" spans="1:4" x14ac:dyDescent="0.2">
      <c r="A25" t="s">
        <v>194</v>
      </c>
      <c r="B25" t="s">
        <v>192</v>
      </c>
      <c r="C25">
        <v>19.867005595632119</v>
      </c>
      <c r="D25">
        <v>6.5351992090895122E-2</v>
      </c>
    </row>
    <row r="26" spans="1:4" x14ac:dyDescent="0.2">
      <c r="A26" t="s">
        <v>195</v>
      </c>
      <c r="B26" t="s">
        <v>185</v>
      </c>
      <c r="C26">
        <v>933.59471933038651</v>
      </c>
      <c r="D26">
        <v>0.38578294187206053</v>
      </c>
    </row>
    <row r="27" spans="1:4" x14ac:dyDescent="0.2">
      <c r="A27" t="s">
        <v>195</v>
      </c>
      <c r="B27" t="s">
        <v>180</v>
      </c>
      <c r="C27">
        <v>80.900352460751037</v>
      </c>
      <c r="D27">
        <v>3.3429897711054153E-2</v>
      </c>
    </row>
    <row r="28" spans="1:4" x14ac:dyDescent="0.2">
      <c r="A28" t="s">
        <v>195</v>
      </c>
      <c r="B28" t="s">
        <v>181</v>
      </c>
      <c r="C28">
        <v>13.359531408111071</v>
      </c>
      <c r="D28">
        <v>5.5204675240128369E-3</v>
      </c>
    </row>
    <row r="29" spans="1:4" x14ac:dyDescent="0.2">
      <c r="A29" t="s">
        <v>195</v>
      </c>
      <c r="B29" t="s">
        <v>182</v>
      </c>
      <c r="C29">
        <v>126.5934257630057</v>
      </c>
      <c r="D29">
        <v>5.2311332959919729E-2</v>
      </c>
    </row>
    <row r="30" spans="1:4" x14ac:dyDescent="0.2">
      <c r="A30" t="s">
        <v>195</v>
      </c>
      <c r="B30" t="s">
        <v>183</v>
      </c>
      <c r="C30">
        <v>1150.121811927281</v>
      </c>
      <c r="D30">
        <v>0.47525694707738858</v>
      </c>
    </row>
    <row r="31" spans="1:4" x14ac:dyDescent="0.2">
      <c r="A31" t="s">
        <v>195</v>
      </c>
      <c r="B31" t="s">
        <v>191</v>
      </c>
      <c r="C31">
        <v>35.564222193869099</v>
      </c>
      <c r="D31">
        <v>1.4695959584243429E-2</v>
      </c>
    </row>
    <row r="32" spans="1:4" x14ac:dyDescent="0.2">
      <c r="A32" t="s">
        <v>195</v>
      </c>
      <c r="B32" t="s">
        <v>192</v>
      </c>
      <c r="C32">
        <v>36.972425044841813</v>
      </c>
      <c r="D32">
        <v>1.527786158877761E-2</v>
      </c>
    </row>
    <row r="33" spans="1:4" x14ac:dyDescent="0.2">
      <c r="A33" t="s">
        <v>195</v>
      </c>
      <c r="B33" t="s">
        <v>184</v>
      </c>
      <c r="C33">
        <v>42.893511871754242</v>
      </c>
      <c r="D33">
        <v>1.7724591682543079E-2</v>
      </c>
    </row>
    <row r="34" spans="1:4" x14ac:dyDescent="0.2">
      <c r="A34" t="s">
        <v>196</v>
      </c>
      <c r="B34" t="s">
        <v>178</v>
      </c>
      <c r="C34">
        <v>11.081479714559929</v>
      </c>
      <c r="D34">
        <v>0.14391532096831081</v>
      </c>
    </row>
    <row r="35" spans="1:4" x14ac:dyDescent="0.2">
      <c r="A35" t="s">
        <v>196</v>
      </c>
      <c r="B35" t="s">
        <v>185</v>
      </c>
      <c r="C35">
        <v>39.08132119155507</v>
      </c>
      <c r="D35">
        <v>0.50754962586435159</v>
      </c>
    </row>
    <row r="36" spans="1:4" x14ac:dyDescent="0.2">
      <c r="A36" t="s">
        <v>196</v>
      </c>
      <c r="B36" t="s">
        <v>179</v>
      </c>
      <c r="C36">
        <v>8.401930164731974</v>
      </c>
      <c r="D36">
        <v>0.10911597616535031</v>
      </c>
    </row>
    <row r="37" spans="1:4" x14ac:dyDescent="0.2">
      <c r="A37" t="s">
        <v>196</v>
      </c>
      <c r="B37" t="s">
        <v>181</v>
      </c>
      <c r="C37">
        <v>2.9183133480411692</v>
      </c>
      <c r="D37">
        <v>3.7900173351184008E-2</v>
      </c>
    </row>
    <row r="38" spans="1:4" x14ac:dyDescent="0.2">
      <c r="A38" t="s">
        <v>196</v>
      </c>
      <c r="B38" t="s">
        <v>183</v>
      </c>
      <c r="C38">
        <v>13.04628487231111</v>
      </c>
      <c r="D38">
        <v>0.16943227106897549</v>
      </c>
    </row>
    <row r="39" spans="1:4" x14ac:dyDescent="0.2">
      <c r="A39" t="s">
        <v>196</v>
      </c>
      <c r="B39" t="s">
        <v>184</v>
      </c>
      <c r="C39">
        <v>2.4706707088007378</v>
      </c>
      <c r="D39">
        <v>3.208663258182777E-2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F95D-6222-1643-88C9-A68238D17FC3}">
  <dimension ref="A1:B5"/>
  <sheetViews>
    <sheetView workbookViewId="0">
      <selection activeCell="K21" sqref="K21"/>
    </sheetView>
  </sheetViews>
  <sheetFormatPr baseColWidth="10" defaultRowHeight="16" x14ac:dyDescent="0.2"/>
  <sheetData>
    <row r="1" spans="1:2" x14ac:dyDescent="0.2">
      <c r="A1" t="s">
        <v>173</v>
      </c>
    </row>
    <row r="2" spans="1:2" x14ac:dyDescent="0.2">
      <c r="A2" s="18" t="s">
        <v>171</v>
      </c>
      <c r="B2" s="18" t="s">
        <v>172</v>
      </c>
    </row>
    <row r="3" spans="1:2" x14ac:dyDescent="0.2">
      <c r="A3" s="18">
        <v>70</v>
      </c>
      <c r="B3" s="18">
        <v>24.390239999999999</v>
      </c>
    </row>
    <row r="4" spans="1:2" x14ac:dyDescent="0.2">
      <c r="A4" s="18">
        <v>67.857140000000001</v>
      </c>
      <c r="B4" s="18">
        <v>21.62162</v>
      </c>
    </row>
    <row r="5" spans="1:2" x14ac:dyDescent="0.2">
      <c r="A5" s="18">
        <v>45.454549999999998</v>
      </c>
      <c r="B5" s="18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1A</vt:lpstr>
      <vt:lpstr>Polyp histology old</vt:lpstr>
      <vt:lpstr>Fig 1B with sites</vt:lpstr>
      <vt:lpstr>Fig 1C</vt:lpstr>
      <vt:lpstr>Fig 1D</vt:lpstr>
      <vt:lpstr>Fig 1E</vt:lpstr>
      <vt:lpstr>Fig 1F</vt:lpstr>
      <vt:lpstr>Fig 1G</vt:lpstr>
      <vt:lpstr>Fig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Parashar, Yashika</dc:creator>
  <cp:lastModifiedBy>Parashar, Yashika</cp:lastModifiedBy>
  <dcterms:created xsi:type="dcterms:W3CDTF">2025-07-18T23:52:19Z</dcterms:created>
  <dcterms:modified xsi:type="dcterms:W3CDTF">2026-07-28T14:59:21Z</dcterms:modified>
</cp:coreProperties>
</file>