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W:\AG-nwettsc\Jeonghyeon_reorganized\Nina2\JCI\revision\files for upload\"/>
    </mc:Choice>
  </mc:AlternateContent>
  <xr:revisionPtr revIDLastSave="0" documentId="8_{79A599AF-B917-4EB2-9B9C-376B54CA610F}" xr6:coauthVersionLast="47" xr6:coauthVersionMax="47" xr10:uidLastSave="{00000000-0000-0000-0000-000000000000}"/>
  <bookViews>
    <workbookView xWindow="8460" yWindow="1890" windowWidth="18720" windowHeight="15000" tabRatio="500" activeTab="6" xr2:uid="{00000000-000D-0000-FFFF-FFFF00000000}"/>
  </bookViews>
  <sheets>
    <sheet name="Structural Alignment" sheetId="1" r:id="rId1"/>
    <sheet name="Summary" sheetId="2" r:id="rId2"/>
    <sheet name="SWISS-MODEL_vs_MODELLER" sheetId="5" r:id="rId3"/>
    <sheet name="MODELLER_vs_AF" sheetId="3" r:id="rId4"/>
    <sheet name="SWISS-MODEL_vs_AF" sheetId="4" r:id="rId5"/>
    <sheet name="GPRC5D (9IMA)_AF" sheetId="6" r:id="rId6"/>
    <sheet name="GPRC5D (9IMA)_MODELLER" sheetId="7" r:id="rId7"/>
    <sheet name="GPRC5D (9IMA)_SWISS_MODEL" sheetId="8" r:id="rId8"/>
    <sheet name="GPRC5D (8YZK)_AF" sheetId="9" r:id="rId9"/>
    <sheet name="GPRC5D (8YZK)_MODELLER" sheetId="10" r:id="rId10"/>
    <sheet name="GPRC5D (8YZK)_SWISS-MODEL" sheetId="11" r:id="rId11"/>
    <sheet name="GPRC5D (9IMA)_GPRC5D (8YZK)" sheetId="12" r:id="rId12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1" i="12" l="1"/>
  <c r="D20" i="12"/>
  <c r="C20" i="12"/>
  <c r="E21" i="11"/>
  <c r="E20" i="11"/>
  <c r="E21" i="10"/>
  <c r="E20" i="10"/>
  <c r="E21" i="9"/>
  <c r="E20" i="9"/>
  <c r="E21" i="8"/>
  <c r="E20" i="8"/>
  <c r="E21" i="7"/>
  <c r="E20" i="7"/>
  <c r="E21" i="6"/>
  <c r="E20" i="6"/>
  <c r="C21" i="5"/>
  <c r="C20" i="5"/>
  <c r="C21" i="4"/>
  <c r="C20" i="4"/>
  <c r="C21" i="3"/>
</calcChain>
</file>

<file path=xl/sharedStrings.xml><?xml version="1.0" encoding="utf-8"?>
<sst xmlns="http://schemas.openxmlformats.org/spreadsheetml/2006/main" count="452" uniqueCount="47">
  <si>
    <t>Binding Site Sequence (GPRC5B)</t>
  </si>
  <si>
    <t>GPRC5B_models</t>
  </si>
  <si>
    <t>L</t>
  </si>
  <si>
    <t>G</t>
  </si>
  <si>
    <t>F</t>
  </si>
  <si>
    <t>A</t>
  </si>
  <si>
    <t>I</t>
  </si>
  <si>
    <t>T</t>
  </si>
  <si>
    <t>S</t>
  </si>
  <si>
    <t>V</t>
  </si>
  <si>
    <t>GPRC5D</t>
  </si>
  <si>
    <t>Q</t>
  </si>
  <si>
    <t>P</t>
  </si>
  <si>
    <t>mGluR2</t>
  </si>
  <si>
    <t>C</t>
  </si>
  <si>
    <t>M</t>
  </si>
  <si>
    <t>mGluR1</t>
  </si>
  <si>
    <t>Y</t>
  </si>
  <si>
    <t>mGluR5</t>
  </si>
  <si>
    <t>Structures</t>
  </si>
  <si>
    <t>Binding site heavy atom RMSD</t>
  </si>
  <si>
    <t>SD</t>
  </si>
  <si>
    <t>n_atoms_used</t>
  </si>
  <si>
    <t>SWISS-MODEL_vs_MODELLER</t>
  </si>
  <si>
    <t>SWISS-MODEL_vs_AF</t>
  </si>
  <si>
    <t>MODELLER_vs_AF</t>
  </si>
  <si>
    <r>
      <rPr>
        <sz val="12"/>
        <color theme="1"/>
        <rFont val="Calibri"/>
        <family val="2"/>
        <charset val="1"/>
      </rPr>
      <t>SWISS-MODEL_vs_GPRC5D (</t>
    </r>
    <r>
      <rPr>
        <sz val="12"/>
        <rFont val="Calibri"/>
        <family val="1"/>
        <charset val="1"/>
        <scheme val="minor"/>
      </rPr>
      <t>9IMA</t>
    </r>
    <r>
      <rPr>
        <sz val="12"/>
        <color theme="1"/>
        <rFont val="Calibri"/>
        <family val="2"/>
        <charset val="1"/>
      </rPr>
      <t>)</t>
    </r>
  </si>
  <si>
    <t>SWISS-MODEL_vs_GPRC5D (8YZK)</t>
  </si>
  <si>
    <r>
      <rPr>
        <sz val="12"/>
        <color theme="1"/>
        <rFont val="Calibri"/>
        <family val="2"/>
        <charset val="1"/>
      </rPr>
      <t>MODELLER_vs_GPRC5D (</t>
    </r>
    <r>
      <rPr>
        <sz val="12"/>
        <rFont val="Calibri"/>
        <family val="1"/>
        <charset val="1"/>
        <scheme val="minor"/>
      </rPr>
      <t>9IMA</t>
    </r>
    <r>
      <rPr>
        <sz val="12"/>
        <color theme="1"/>
        <rFont val="Calibri"/>
        <family val="2"/>
        <charset val="1"/>
      </rPr>
      <t>)</t>
    </r>
  </si>
  <si>
    <t>MODELLER_vs_GPRC5D (8YZK)</t>
  </si>
  <si>
    <r>
      <rPr>
        <sz val="12"/>
        <color theme="1"/>
        <rFont val="Calibri"/>
        <family val="2"/>
        <charset val="1"/>
      </rPr>
      <t>AF_vs_GPRC5D (</t>
    </r>
    <r>
      <rPr>
        <sz val="12"/>
        <rFont val="Calibri"/>
        <family val="1"/>
        <charset val="1"/>
        <scheme val="minor"/>
      </rPr>
      <t>9IMA</t>
    </r>
    <r>
      <rPr>
        <sz val="12"/>
        <color theme="1"/>
        <rFont val="Calibri"/>
        <family val="2"/>
        <charset val="1"/>
      </rPr>
      <t>)</t>
    </r>
  </si>
  <si>
    <t>AF_vs_GPRC5D (8YZK)</t>
  </si>
  <si>
    <t>GPRC5D (9IMA) VS GPRC5D (8YZK)</t>
  </si>
  <si>
    <t>model_residue</t>
  </si>
  <si>
    <t>pair</t>
  </si>
  <si>
    <t>heavy_atom_rmsd_A</t>
  </si>
  <si>
    <t>n_common_heavy_atoms</t>
  </si>
  <si>
    <t>Average</t>
  </si>
  <si>
    <t>model</t>
  </si>
  <si>
    <t>target</t>
  </si>
  <si>
    <t>target_residue</t>
  </si>
  <si>
    <t>AF</t>
  </si>
  <si>
    <t>GPRC5D (9IMA)</t>
  </si>
  <si>
    <t>MODELLER</t>
  </si>
  <si>
    <t>SWISS-MODEL</t>
  </si>
  <si>
    <t>GPRC5D (8YZK)</t>
  </si>
  <si>
    <t>GPRC5D_residue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</si>
</sst>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charset val="1"/>
    </font>
    <font>
      <sz val="12"/>
      <name val="Calibri"/>
      <family val="1"/>
      <charset val="1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left"/>
    </xf>
    <xf numFmtId="2" fontId="0" fillId="0" borderId="0" xfId="0" applyNumberFormat="1" applyAlignment="1">
      <alignment horizontal="left"/>
    </xf>
    <xf numFmtId="0" fontId="0" fillId="33" borderId="0" xfId="0" applyFill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Summary!$B$1</c:f>
              <c:strCache>
                <c:ptCount val="1"/>
                <c:pt idx="0">
                  <c:v>Binding site heavy atom RMSD</c:v>
                </c:pt>
              </c:strCache>
            </c:strRef>
          </c:tx>
          <c:spPr>
            <a:solidFill>
              <a:srgbClr val="FF8000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strRef>
              <c:f>Summary!$A$2:$A$11</c:f>
              <c:strCache>
                <c:ptCount val="10"/>
                <c:pt idx="0">
                  <c:v>SWISS-MODEL_vs_MODELLER</c:v>
                </c:pt>
                <c:pt idx="1">
                  <c:v>SWISS-MODEL_vs_AF</c:v>
                </c:pt>
                <c:pt idx="2">
                  <c:v>MODELLER_vs_AF</c:v>
                </c:pt>
                <c:pt idx="3">
                  <c:v>SWISS-MODEL_vs_GPRC5D (9IMA)</c:v>
                </c:pt>
                <c:pt idx="4">
                  <c:v>SWISS-MODEL_vs_GPRC5D (8YZK)</c:v>
                </c:pt>
                <c:pt idx="5">
                  <c:v>MODELLER_vs_GPRC5D (9IMA)</c:v>
                </c:pt>
                <c:pt idx="6">
                  <c:v>MODELLER_vs_GPRC5D (8YZK)</c:v>
                </c:pt>
                <c:pt idx="7">
                  <c:v>AF_vs_GPRC5D (9IMA)</c:v>
                </c:pt>
                <c:pt idx="8">
                  <c:v>AF_vs_GPRC5D (8YZK)</c:v>
                </c:pt>
                <c:pt idx="9">
                  <c:v>GPRC5D (9IMA) VS GPRC5D (8YZK)</c:v>
                </c:pt>
              </c:strCache>
            </c:strRef>
          </c:cat>
          <c:val>
            <c:numRef>
              <c:f>Summary!$B$2:$B$11</c:f>
              <c:numCache>
                <c:formatCode>General</c:formatCode>
                <c:ptCount val="10"/>
                <c:pt idx="0">
                  <c:v>1.71</c:v>
                </c:pt>
                <c:pt idx="1">
                  <c:v>1.56</c:v>
                </c:pt>
                <c:pt idx="2">
                  <c:v>1.71</c:v>
                </c:pt>
                <c:pt idx="3">
                  <c:v>1.81</c:v>
                </c:pt>
                <c:pt idx="4">
                  <c:v>1.84</c:v>
                </c:pt>
                <c:pt idx="5">
                  <c:v>1.81</c:v>
                </c:pt>
                <c:pt idx="6">
                  <c:v>1.71</c:v>
                </c:pt>
                <c:pt idx="7">
                  <c:v>0.88</c:v>
                </c:pt>
                <c:pt idx="8">
                  <c:v>1.18</c:v>
                </c:pt>
                <c:pt idx="9" formatCode="0.00">
                  <c:v>1.0379625639679699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96-4955-B41D-FD2D12629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60083319"/>
        <c:axId val="43563918"/>
      </c:barChart>
      <c:catAx>
        <c:axId val="60083319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700" b="0" u="none" strike="noStrike">
                <a:solidFill>
                  <a:srgbClr val="000000"/>
                </a:solidFill>
                <a:uFillTx/>
                <a:latin typeface="Arial"/>
              </a:defRPr>
            </a:pPr>
            <a:endParaRPr lang="de-DE"/>
          </a:p>
        </c:txPr>
        <c:crossAx val="43563918"/>
        <c:crosses val="autoZero"/>
        <c:auto val="1"/>
        <c:lblAlgn val="ctr"/>
        <c:lblOffset val="100"/>
        <c:noMultiLvlLbl val="0"/>
      </c:catAx>
      <c:valAx>
        <c:axId val="43563918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lang="en-US" sz="800" b="0" u="none" strike="noStrike">
                    <a:solidFill>
                      <a:srgbClr val="000000"/>
                    </a:solidFill>
                    <a:uFillTx/>
                    <a:latin typeface="Arial"/>
                    <a:ea typeface="Tahoma"/>
                  </a:rPr>
                  <a:t>Average RMSD (Å)</a:t>
                </a:r>
              </a:p>
            </c:rich>
          </c:tx>
          <c:layout>
            <c:manualLayout>
              <c:xMode val="edge"/>
              <c:yMode val="edge"/>
              <c:x val="4.8619923903402577E-2"/>
              <c:y val="0.19643621039892259"/>
            </c:manualLayout>
          </c:layout>
          <c:overlay val="0"/>
          <c:spPr>
            <a:noFill/>
            <a:ln w="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800" b="0" u="none" strike="noStrike">
                <a:solidFill>
                  <a:srgbClr val="000000"/>
                </a:solidFill>
                <a:uFillTx/>
                <a:latin typeface="Arial"/>
              </a:defRPr>
            </a:pPr>
            <a:endParaRPr lang="de-DE"/>
          </a:p>
        </c:txPr>
        <c:crossAx val="60083319"/>
        <c:crossesAt val="1"/>
        <c:crossBetween val="between"/>
      </c:valAx>
      <c:spPr>
        <a:noFill/>
        <a:ln w="0">
          <a:solidFill>
            <a:srgbClr val="B3B3B3"/>
          </a:solidFill>
        </a:ln>
      </c:spPr>
    </c:plotArea>
    <c:plotVisOnly val="1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15</xdr:row>
      <xdr:rowOff>77910</xdr:rowOff>
    </xdr:from>
    <xdr:to>
      <xdr:col>4</xdr:col>
      <xdr:colOff>726405</xdr:colOff>
      <xdr:row>34</xdr:row>
      <xdr:rowOff>102450</xdr:rowOff>
    </xdr:to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"/>
  <sheetViews>
    <sheetView zoomScaleNormal="100" workbookViewId="0">
      <selection activeCell="T9" sqref="T9"/>
    </sheetView>
  </sheetViews>
  <sheetFormatPr defaultColWidth="11.5703125" defaultRowHeight="15" x14ac:dyDescent="0.25"/>
  <cols>
    <col min="1" max="1" width="29.140625" customWidth="1"/>
    <col min="2" max="2" width="5.85546875" customWidth="1"/>
    <col min="3" max="3" width="4.7109375" customWidth="1"/>
    <col min="4" max="4" width="5.42578125" customWidth="1"/>
    <col min="5" max="5" width="5.85546875" customWidth="1"/>
    <col min="6" max="6" width="5.140625" customWidth="1"/>
    <col min="7" max="7" width="4.7109375" customWidth="1"/>
    <col min="8" max="8" width="5" customWidth="1"/>
    <col min="9" max="9" width="4.140625" customWidth="1"/>
    <col min="10" max="10" width="4.5703125" customWidth="1"/>
    <col min="11" max="11" width="4.42578125" customWidth="1"/>
    <col min="12" max="12" width="5" customWidth="1"/>
    <col min="13" max="13" width="4.85546875" customWidth="1"/>
    <col min="14" max="15" width="4.7109375" customWidth="1"/>
    <col min="16" max="16" width="4.42578125" customWidth="1"/>
    <col min="17" max="17" width="4.5703125" customWidth="1"/>
    <col min="18" max="18" width="4.85546875" customWidth="1"/>
    <col min="19" max="19" width="4.42578125" customWidth="1"/>
  </cols>
  <sheetData>
    <row r="1" spans="1:19" x14ac:dyDescent="0.25">
      <c r="A1" t="s">
        <v>0</v>
      </c>
      <c r="B1">
        <v>101</v>
      </c>
      <c r="C1">
        <v>104</v>
      </c>
      <c r="D1">
        <v>105</v>
      </c>
      <c r="E1">
        <v>108</v>
      </c>
      <c r="F1">
        <v>109</v>
      </c>
      <c r="G1">
        <v>111</v>
      </c>
      <c r="H1">
        <v>112</v>
      </c>
      <c r="I1">
        <v>115</v>
      </c>
      <c r="J1">
        <v>120</v>
      </c>
      <c r="K1">
        <v>121</v>
      </c>
      <c r="L1">
        <v>123</v>
      </c>
      <c r="M1">
        <v>124</v>
      </c>
      <c r="N1">
        <v>127</v>
      </c>
      <c r="O1">
        <v>128</v>
      </c>
      <c r="P1">
        <v>131</v>
      </c>
      <c r="Q1">
        <v>132</v>
      </c>
      <c r="R1">
        <v>178</v>
      </c>
      <c r="S1">
        <v>181</v>
      </c>
    </row>
    <row r="2" spans="1:19" x14ac:dyDescent="0.25">
      <c r="A2" t="s">
        <v>1</v>
      </c>
      <c r="B2" s="3" t="s">
        <v>2</v>
      </c>
      <c r="C2" s="3" t="s">
        <v>2</v>
      </c>
      <c r="D2" s="3" t="s">
        <v>3</v>
      </c>
      <c r="E2" s="3" t="s">
        <v>3</v>
      </c>
      <c r="F2" s="3" t="s">
        <v>2</v>
      </c>
      <c r="G2" s="3" t="s">
        <v>4</v>
      </c>
      <c r="H2" s="3" t="s">
        <v>5</v>
      </c>
      <c r="I2" s="3" t="s">
        <v>6</v>
      </c>
      <c r="J2" s="3" t="s">
        <v>7</v>
      </c>
      <c r="K2" s="3" t="s">
        <v>6</v>
      </c>
      <c r="L2" s="3" t="s">
        <v>8</v>
      </c>
      <c r="M2" s="3" t="s">
        <v>9</v>
      </c>
      <c r="N2" s="3" t="s">
        <v>4</v>
      </c>
      <c r="O2" s="3" t="s">
        <v>2</v>
      </c>
      <c r="P2" s="3" t="s">
        <v>9</v>
      </c>
      <c r="Q2" s="3" t="s">
        <v>2</v>
      </c>
      <c r="R2" s="3" t="s">
        <v>9</v>
      </c>
      <c r="S2" s="3" t="s">
        <v>2</v>
      </c>
    </row>
    <row r="3" spans="1:19" x14ac:dyDescent="0.25">
      <c r="A3" t="s">
        <v>10</v>
      </c>
      <c r="B3" s="3" t="s">
        <v>2</v>
      </c>
      <c r="C3" s="3" t="s">
        <v>2</v>
      </c>
      <c r="D3" s="3" t="s">
        <v>3</v>
      </c>
      <c r="E3" s="3" t="s">
        <v>3</v>
      </c>
      <c r="F3" s="3" t="s">
        <v>2</v>
      </c>
      <c r="G3" s="3" t="s">
        <v>4</v>
      </c>
      <c r="H3" s="3" t="s">
        <v>5</v>
      </c>
      <c r="I3" s="3" t="s">
        <v>6</v>
      </c>
      <c r="J3" t="s">
        <v>11</v>
      </c>
      <c r="K3" t="s">
        <v>7</v>
      </c>
      <c r="L3" t="s">
        <v>12</v>
      </c>
      <c r="M3" s="3" t="s">
        <v>9</v>
      </c>
      <c r="N3" s="3" t="s">
        <v>4</v>
      </c>
      <c r="O3" s="3" t="s">
        <v>2</v>
      </c>
      <c r="P3" s="3" t="s">
        <v>9</v>
      </c>
      <c r="Q3" s="3" t="s">
        <v>2</v>
      </c>
      <c r="R3" t="s">
        <v>7</v>
      </c>
      <c r="S3" t="s">
        <v>9</v>
      </c>
    </row>
    <row r="4" spans="1:19" x14ac:dyDescent="0.25">
      <c r="A4" t="s">
        <v>13</v>
      </c>
      <c r="B4" t="s">
        <v>3</v>
      </c>
      <c r="C4" t="s">
        <v>4</v>
      </c>
      <c r="D4" t="s">
        <v>2</v>
      </c>
      <c r="E4" t="s">
        <v>14</v>
      </c>
      <c r="F4" t="s">
        <v>15</v>
      </c>
      <c r="G4" s="3" t="s">
        <v>4</v>
      </c>
      <c r="H4" t="s">
        <v>6</v>
      </c>
      <c r="I4" t="s">
        <v>5</v>
      </c>
      <c r="J4" t="s">
        <v>5</v>
      </c>
      <c r="K4" t="s">
        <v>9</v>
      </c>
      <c r="L4" t="s">
        <v>7</v>
      </c>
      <c r="M4" t="s">
        <v>2</v>
      </c>
      <c r="N4" t="s">
        <v>2</v>
      </c>
      <c r="O4" t="s">
        <v>3</v>
      </c>
      <c r="P4" t="s">
        <v>7</v>
      </c>
      <c r="Q4" t="s">
        <v>5</v>
      </c>
      <c r="R4" s="3" t="s">
        <v>9</v>
      </c>
      <c r="S4" s="3" t="s">
        <v>2</v>
      </c>
    </row>
    <row r="5" spans="1:19" x14ac:dyDescent="0.25">
      <c r="A5" t="s">
        <v>16</v>
      </c>
      <c r="B5" t="s">
        <v>5</v>
      </c>
      <c r="C5" t="s">
        <v>4</v>
      </c>
      <c r="D5" t="s">
        <v>2</v>
      </c>
      <c r="E5" t="s">
        <v>9</v>
      </c>
      <c r="F5" t="s">
        <v>14</v>
      </c>
      <c r="G5" s="3" t="s">
        <v>4</v>
      </c>
      <c r="H5" t="s">
        <v>7</v>
      </c>
      <c r="I5" t="s">
        <v>5</v>
      </c>
      <c r="J5" s="3" t="s">
        <v>7</v>
      </c>
      <c r="K5" t="s">
        <v>8</v>
      </c>
      <c r="L5" t="s">
        <v>17</v>
      </c>
      <c r="M5" t="s">
        <v>2</v>
      </c>
      <c r="N5" t="s">
        <v>2</v>
      </c>
      <c r="O5" s="3" t="s">
        <v>2</v>
      </c>
      <c r="P5" t="s">
        <v>2</v>
      </c>
      <c r="Q5" t="s">
        <v>8</v>
      </c>
      <c r="R5" s="3" t="s">
        <v>9</v>
      </c>
      <c r="S5" t="s">
        <v>6</v>
      </c>
    </row>
    <row r="6" spans="1:19" x14ac:dyDescent="0.25">
      <c r="A6" t="s">
        <v>18</v>
      </c>
      <c r="B6" t="s">
        <v>5</v>
      </c>
      <c r="C6" t="s">
        <v>14</v>
      </c>
      <c r="D6" t="s">
        <v>2</v>
      </c>
      <c r="E6" t="s">
        <v>2</v>
      </c>
      <c r="F6" t="s">
        <v>14</v>
      </c>
      <c r="G6" s="3" t="s">
        <v>4</v>
      </c>
      <c r="H6" t="s">
        <v>14</v>
      </c>
      <c r="I6" t="s">
        <v>5</v>
      </c>
      <c r="J6" t="s">
        <v>6</v>
      </c>
      <c r="K6" t="s">
        <v>17</v>
      </c>
      <c r="L6" t="s">
        <v>17</v>
      </c>
      <c r="M6" t="s">
        <v>2</v>
      </c>
      <c r="N6" t="s">
        <v>6</v>
      </c>
      <c r="O6" t="s">
        <v>3</v>
      </c>
      <c r="P6" t="s">
        <v>2</v>
      </c>
      <c r="Q6" t="s">
        <v>8</v>
      </c>
      <c r="R6" s="3" t="s">
        <v>9</v>
      </c>
      <c r="S6" t="s">
        <v>4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1"/>
  <sheetViews>
    <sheetView zoomScaleNormal="100" workbookViewId="0">
      <pane ySplit="1" topLeftCell="A2" activePane="bottomLeft" state="frozen"/>
      <selection pane="bottomLeft" activeCell="E37" sqref="E37"/>
    </sheetView>
  </sheetViews>
  <sheetFormatPr defaultColWidth="8.5703125" defaultRowHeight="15" x14ac:dyDescent="0.25"/>
  <cols>
    <col min="1" max="1" width="10" customWidth="1"/>
    <col min="2" max="3" width="15" customWidth="1"/>
    <col min="4" max="4" width="16" customWidth="1"/>
    <col min="5" max="5" width="20" customWidth="1"/>
    <col min="6" max="6" width="22" customWidth="1"/>
  </cols>
  <sheetData>
    <row r="1" spans="1:6" x14ac:dyDescent="0.25">
      <c r="A1" t="s">
        <v>38</v>
      </c>
      <c r="B1" t="s">
        <v>33</v>
      </c>
      <c r="C1" t="s">
        <v>39</v>
      </c>
      <c r="D1" t="s">
        <v>40</v>
      </c>
      <c r="E1" t="s">
        <v>35</v>
      </c>
      <c r="F1" t="s">
        <v>36</v>
      </c>
    </row>
    <row r="2" spans="1:6" x14ac:dyDescent="0.25">
      <c r="A2" t="s">
        <v>43</v>
      </c>
      <c r="B2">
        <v>101</v>
      </c>
      <c r="C2" t="s">
        <v>45</v>
      </c>
      <c r="D2">
        <v>68</v>
      </c>
      <c r="E2">
        <v>0.62205099396783103</v>
      </c>
      <c r="F2">
        <v>5</v>
      </c>
    </row>
    <row r="3" spans="1:6" x14ac:dyDescent="0.25">
      <c r="A3" t="s">
        <v>43</v>
      </c>
      <c r="B3">
        <v>104</v>
      </c>
      <c r="C3" t="s">
        <v>45</v>
      </c>
      <c r="D3">
        <v>71</v>
      </c>
      <c r="E3">
        <v>1.7680715674414</v>
      </c>
      <c r="F3">
        <v>8</v>
      </c>
    </row>
    <row r="4" spans="1:6" x14ac:dyDescent="0.25">
      <c r="A4" t="s">
        <v>43</v>
      </c>
      <c r="B4">
        <v>105</v>
      </c>
      <c r="C4" t="s">
        <v>45</v>
      </c>
      <c r="D4">
        <v>72</v>
      </c>
      <c r="E4">
        <v>0.62710353289120802</v>
      </c>
      <c r="F4">
        <v>4</v>
      </c>
    </row>
    <row r="5" spans="1:6" x14ac:dyDescent="0.25">
      <c r="A5" t="s">
        <v>43</v>
      </c>
      <c r="B5">
        <v>108</v>
      </c>
      <c r="C5" t="s">
        <v>45</v>
      </c>
      <c r="D5">
        <v>75</v>
      </c>
      <c r="E5">
        <v>1.0897758995108899</v>
      </c>
      <c r="F5">
        <v>4</v>
      </c>
    </row>
    <row r="6" spans="1:6" x14ac:dyDescent="0.25">
      <c r="A6" t="s">
        <v>43</v>
      </c>
      <c r="B6">
        <v>109</v>
      </c>
      <c r="C6" t="s">
        <v>45</v>
      </c>
      <c r="D6">
        <v>76</v>
      </c>
      <c r="E6">
        <v>1.9876249557411101</v>
      </c>
      <c r="F6">
        <v>8</v>
      </c>
    </row>
    <row r="7" spans="1:6" x14ac:dyDescent="0.25">
      <c r="A7" t="s">
        <v>43</v>
      </c>
      <c r="B7">
        <v>111</v>
      </c>
      <c r="C7" t="s">
        <v>45</v>
      </c>
      <c r="D7">
        <v>78</v>
      </c>
      <c r="E7">
        <v>2.3351134626924299</v>
      </c>
      <c r="F7">
        <v>11</v>
      </c>
    </row>
    <row r="8" spans="1:6" x14ac:dyDescent="0.25">
      <c r="A8" t="s">
        <v>43</v>
      </c>
      <c r="B8">
        <v>112</v>
      </c>
      <c r="C8" t="s">
        <v>45</v>
      </c>
      <c r="D8">
        <v>79</v>
      </c>
      <c r="E8">
        <v>1.8494483918759199</v>
      </c>
      <c r="F8">
        <v>5</v>
      </c>
    </row>
    <row r="9" spans="1:6" x14ac:dyDescent="0.25">
      <c r="A9" t="s">
        <v>43</v>
      </c>
      <c r="B9">
        <v>115</v>
      </c>
      <c r="C9" t="s">
        <v>45</v>
      </c>
      <c r="D9">
        <v>82</v>
      </c>
      <c r="E9">
        <v>2.5338059875280798</v>
      </c>
      <c r="F9">
        <v>8</v>
      </c>
    </row>
    <row r="10" spans="1:6" x14ac:dyDescent="0.25">
      <c r="A10" t="s">
        <v>43</v>
      </c>
      <c r="B10">
        <v>120</v>
      </c>
      <c r="C10" t="s">
        <v>45</v>
      </c>
      <c r="D10">
        <v>87</v>
      </c>
      <c r="E10">
        <v>2.7270783967344401</v>
      </c>
      <c r="F10">
        <v>5</v>
      </c>
    </row>
    <row r="11" spans="1:6" x14ac:dyDescent="0.25">
      <c r="A11" t="s">
        <v>43</v>
      </c>
      <c r="B11">
        <v>121</v>
      </c>
      <c r="C11" t="s">
        <v>45</v>
      </c>
      <c r="D11">
        <v>88</v>
      </c>
      <c r="E11">
        <v>1.3909870442664201</v>
      </c>
      <c r="F11">
        <v>6</v>
      </c>
    </row>
    <row r="12" spans="1:6" x14ac:dyDescent="0.25">
      <c r="A12" t="s">
        <v>43</v>
      </c>
      <c r="B12">
        <v>123</v>
      </c>
      <c r="C12" t="s">
        <v>45</v>
      </c>
      <c r="D12">
        <v>90</v>
      </c>
      <c r="E12">
        <v>1.1969716347846899</v>
      </c>
      <c r="F12">
        <v>5</v>
      </c>
    </row>
    <row r="13" spans="1:6" x14ac:dyDescent="0.25">
      <c r="A13" t="s">
        <v>43</v>
      </c>
      <c r="B13">
        <v>124</v>
      </c>
      <c r="C13" t="s">
        <v>45</v>
      </c>
      <c r="D13">
        <v>91</v>
      </c>
      <c r="E13">
        <v>1.9604804759579699</v>
      </c>
      <c r="F13">
        <v>7</v>
      </c>
    </row>
    <row r="14" spans="1:6" x14ac:dyDescent="0.25">
      <c r="A14" t="s">
        <v>43</v>
      </c>
      <c r="B14">
        <v>127</v>
      </c>
      <c r="C14" t="s">
        <v>45</v>
      </c>
      <c r="D14">
        <v>94</v>
      </c>
      <c r="E14">
        <v>1.82890446096951</v>
      </c>
      <c r="F14">
        <v>11</v>
      </c>
    </row>
    <row r="15" spans="1:6" x14ac:dyDescent="0.25">
      <c r="A15" t="s">
        <v>43</v>
      </c>
      <c r="B15">
        <v>128</v>
      </c>
      <c r="C15" t="s">
        <v>45</v>
      </c>
      <c r="D15">
        <v>95</v>
      </c>
      <c r="E15">
        <v>2.3817430530499402</v>
      </c>
      <c r="F15">
        <v>8</v>
      </c>
    </row>
    <row r="16" spans="1:6" x14ac:dyDescent="0.25">
      <c r="A16" t="s">
        <v>43</v>
      </c>
      <c r="B16">
        <v>131</v>
      </c>
      <c r="C16" t="s">
        <v>45</v>
      </c>
      <c r="D16">
        <v>98</v>
      </c>
      <c r="E16">
        <v>1.9607752681401001</v>
      </c>
      <c r="F16">
        <v>7</v>
      </c>
    </row>
    <row r="17" spans="1:6" x14ac:dyDescent="0.25">
      <c r="A17" t="s">
        <v>43</v>
      </c>
      <c r="B17">
        <v>132</v>
      </c>
      <c r="C17" t="s">
        <v>45</v>
      </c>
      <c r="D17">
        <v>99</v>
      </c>
      <c r="E17">
        <v>1.8334625720773801</v>
      </c>
      <c r="F17">
        <v>8</v>
      </c>
    </row>
    <row r="18" spans="1:6" x14ac:dyDescent="0.25">
      <c r="A18" t="s">
        <v>43</v>
      </c>
      <c r="B18">
        <v>178</v>
      </c>
      <c r="C18" t="s">
        <v>45</v>
      </c>
      <c r="D18">
        <v>145</v>
      </c>
      <c r="E18">
        <v>1.36979427872469</v>
      </c>
      <c r="F18">
        <v>6</v>
      </c>
    </row>
    <row r="19" spans="1:6" x14ac:dyDescent="0.25">
      <c r="A19" t="s">
        <v>43</v>
      </c>
      <c r="B19">
        <v>181</v>
      </c>
      <c r="C19" t="s">
        <v>45</v>
      </c>
      <c r="D19">
        <v>148</v>
      </c>
      <c r="E19">
        <v>1.3909455826664101</v>
      </c>
      <c r="F19">
        <v>5</v>
      </c>
    </row>
    <row r="20" spans="1:6" x14ac:dyDescent="0.25">
      <c r="D20" t="s">
        <v>37</v>
      </c>
      <c r="E20">
        <f>AVERAGE(E2:E19)</f>
        <v>1.7141187532789122</v>
      </c>
    </row>
    <row r="21" spans="1:6" x14ac:dyDescent="0.25">
      <c r="D21" t="s">
        <v>21</v>
      </c>
      <c r="E21">
        <f>STDEV(E2:E19)</f>
        <v>0.60064609827784687</v>
      </c>
    </row>
  </sheetData>
  <conditionalFormatting sqref="E2:E19">
    <cfRule type="colorScale" priority="2">
      <colorScale>
        <cfvo type="min"/>
        <cfvo type="percentile" val="50"/>
        <cfvo type="max"/>
        <color rgb="FF00A933"/>
        <color rgb="FFFFFF00"/>
        <color rgb="FFFF0000"/>
      </colorScale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1"/>
  <sheetViews>
    <sheetView zoomScaleNormal="100" workbookViewId="0">
      <pane ySplit="1" topLeftCell="A2" activePane="bottomLeft" state="frozen"/>
      <selection pane="bottomLeft" activeCell="E21" sqref="E21"/>
    </sheetView>
  </sheetViews>
  <sheetFormatPr defaultColWidth="8.5703125" defaultRowHeight="15" x14ac:dyDescent="0.25"/>
  <cols>
    <col min="1" max="1" width="10" customWidth="1"/>
    <col min="2" max="2" width="15" customWidth="1"/>
    <col min="3" max="3" width="15.5703125" customWidth="1"/>
    <col min="4" max="4" width="16" customWidth="1"/>
    <col min="5" max="5" width="20" customWidth="1"/>
    <col min="6" max="6" width="22" customWidth="1"/>
  </cols>
  <sheetData>
    <row r="1" spans="1:6" x14ac:dyDescent="0.25">
      <c r="A1" t="s">
        <v>38</v>
      </c>
      <c r="B1" t="s">
        <v>33</v>
      </c>
      <c r="C1" t="s">
        <v>39</v>
      </c>
      <c r="D1" t="s">
        <v>40</v>
      </c>
      <c r="E1" t="s">
        <v>35</v>
      </c>
      <c r="F1" t="s">
        <v>36</v>
      </c>
    </row>
    <row r="2" spans="1:6" x14ac:dyDescent="0.25">
      <c r="A2" t="s">
        <v>44</v>
      </c>
      <c r="B2">
        <v>101</v>
      </c>
      <c r="C2" t="s">
        <v>45</v>
      </c>
      <c r="D2">
        <v>68</v>
      </c>
      <c r="E2">
        <v>0.28454125484938497</v>
      </c>
      <c r="F2">
        <v>5</v>
      </c>
    </row>
    <row r="3" spans="1:6" x14ac:dyDescent="0.25">
      <c r="A3" t="s">
        <v>44</v>
      </c>
      <c r="B3">
        <v>104</v>
      </c>
      <c r="C3" t="s">
        <v>45</v>
      </c>
      <c r="D3">
        <v>71</v>
      </c>
      <c r="E3">
        <v>1.2827709415872099</v>
      </c>
      <c r="F3">
        <v>8</v>
      </c>
    </row>
    <row r="4" spans="1:6" x14ac:dyDescent="0.25">
      <c r="A4" t="s">
        <v>44</v>
      </c>
      <c r="B4">
        <v>105</v>
      </c>
      <c r="C4" t="s">
        <v>45</v>
      </c>
      <c r="D4">
        <v>72</v>
      </c>
      <c r="E4">
        <v>0.71337666149804502</v>
      </c>
      <c r="F4">
        <v>4</v>
      </c>
    </row>
    <row r="5" spans="1:6" x14ac:dyDescent="0.25">
      <c r="A5" t="s">
        <v>44</v>
      </c>
      <c r="B5">
        <v>108</v>
      </c>
      <c r="C5" t="s">
        <v>45</v>
      </c>
      <c r="D5">
        <v>75</v>
      </c>
      <c r="E5">
        <v>1.1371865315041401</v>
      </c>
      <c r="F5">
        <v>4</v>
      </c>
    </row>
    <row r="6" spans="1:6" x14ac:dyDescent="0.25">
      <c r="A6" t="s">
        <v>44</v>
      </c>
      <c r="B6">
        <v>109</v>
      </c>
      <c r="C6" t="s">
        <v>45</v>
      </c>
      <c r="D6">
        <v>76</v>
      </c>
      <c r="E6">
        <v>1.6451857963941501</v>
      </c>
      <c r="F6">
        <v>8</v>
      </c>
    </row>
    <row r="7" spans="1:6" x14ac:dyDescent="0.25">
      <c r="A7" t="s">
        <v>44</v>
      </c>
      <c r="B7">
        <v>111</v>
      </c>
      <c r="C7" t="s">
        <v>45</v>
      </c>
      <c r="D7">
        <v>78</v>
      </c>
      <c r="E7">
        <v>2.31031536517344</v>
      </c>
      <c r="F7">
        <v>11</v>
      </c>
    </row>
    <row r="8" spans="1:6" x14ac:dyDescent="0.25">
      <c r="A8" t="s">
        <v>44</v>
      </c>
      <c r="B8">
        <v>112</v>
      </c>
      <c r="C8" t="s">
        <v>45</v>
      </c>
      <c r="D8">
        <v>79</v>
      </c>
      <c r="E8">
        <v>1.8592977456584301</v>
      </c>
      <c r="F8">
        <v>5</v>
      </c>
    </row>
    <row r="9" spans="1:6" x14ac:dyDescent="0.25">
      <c r="A9" t="s">
        <v>44</v>
      </c>
      <c r="B9">
        <v>115</v>
      </c>
      <c r="C9" t="s">
        <v>45</v>
      </c>
      <c r="D9">
        <v>82</v>
      </c>
      <c r="E9">
        <v>3.2880529213413698</v>
      </c>
      <c r="F9">
        <v>8</v>
      </c>
    </row>
    <row r="10" spans="1:6" x14ac:dyDescent="0.25">
      <c r="A10" t="s">
        <v>44</v>
      </c>
      <c r="B10">
        <v>120</v>
      </c>
      <c r="C10" t="s">
        <v>45</v>
      </c>
      <c r="D10">
        <v>87</v>
      </c>
      <c r="E10">
        <v>3.68845735245967</v>
      </c>
      <c r="F10">
        <v>5</v>
      </c>
    </row>
    <row r="11" spans="1:6" x14ac:dyDescent="0.25">
      <c r="A11" t="s">
        <v>44</v>
      </c>
      <c r="B11">
        <v>121</v>
      </c>
      <c r="C11" t="s">
        <v>45</v>
      </c>
      <c r="D11">
        <v>88</v>
      </c>
      <c r="E11">
        <v>2.5035844366367099</v>
      </c>
      <c r="F11">
        <v>6</v>
      </c>
    </row>
    <row r="12" spans="1:6" x14ac:dyDescent="0.25">
      <c r="A12" t="s">
        <v>44</v>
      </c>
      <c r="B12">
        <v>123</v>
      </c>
      <c r="C12" t="s">
        <v>45</v>
      </c>
      <c r="D12">
        <v>90</v>
      </c>
      <c r="E12">
        <v>1.3489405127840499</v>
      </c>
      <c r="F12">
        <v>5</v>
      </c>
    </row>
    <row r="13" spans="1:6" x14ac:dyDescent="0.25">
      <c r="A13" t="s">
        <v>44</v>
      </c>
      <c r="B13">
        <v>124</v>
      </c>
      <c r="C13" t="s">
        <v>45</v>
      </c>
      <c r="D13">
        <v>91</v>
      </c>
      <c r="E13">
        <v>2.36579285660406</v>
      </c>
      <c r="F13">
        <v>7</v>
      </c>
    </row>
    <row r="14" spans="1:6" x14ac:dyDescent="0.25">
      <c r="A14" t="s">
        <v>44</v>
      </c>
      <c r="B14">
        <v>127</v>
      </c>
      <c r="C14" t="s">
        <v>45</v>
      </c>
      <c r="D14">
        <v>94</v>
      </c>
      <c r="E14">
        <v>1.6264366172915601</v>
      </c>
      <c r="F14">
        <v>11</v>
      </c>
    </row>
    <row r="15" spans="1:6" x14ac:dyDescent="0.25">
      <c r="A15" t="s">
        <v>44</v>
      </c>
      <c r="B15">
        <v>128</v>
      </c>
      <c r="C15" t="s">
        <v>45</v>
      </c>
      <c r="D15">
        <v>95</v>
      </c>
      <c r="E15">
        <v>1.5483104291957499</v>
      </c>
      <c r="F15">
        <v>8</v>
      </c>
    </row>
    <row r="16" spans="1:6" x14ac:dyDescent="0.25">
      <c r="A16" t="s">
        <v>44</v>
      </c>
      <c r="B16">
        <v>131</v>
      </c>
      <c r="C16" t="s">
        <v>45</v>
      </c>
      <c r="D16">
        <v>98</v>
      </c>
      <c r="E16">
        <v>1.1336754794744099</v>
      </c>
      <c r="F16">
        <v>7</v>
      </c>
    </row>
    <row r="17" spans="1:6" x14ac:dyDescent="0.25">
      <c r="A17" t="s">
        <v>44</v>
      </c>
      <c r="B17">
        <v>132</v>
      </c>
      <c r="C17" t="s">
        <v>45</v>
      </c>
      <c r="D17">
        <v>99</v>
      </c>
      <c r="E17">
        <v>2.2914258968536498</v>
      </c>
      <c r="F17">
        <v>8</v>
      </c>
    </row>
    <row r="18" spans="1:6" x14ac:dyDescent="0.25">
      <c r="A18" t="s">
        <v>44</v>
      </c>
      <c r="B18">
        <v>178</v>
      </c>
      <c r="C18" t="s">
        <v>45</v>
      </c>
      <c r="D18">
        <v>145</v>
      </c>
      <c r="E18">
        <v>1.79950102557568</v>
      </c>
      <c r="F18">
        <v>6</v>
      </c>
    </row>
    <row r="19" spans="1:6" x14ac:dyDescent="0.25">
      <c r="A19" t="s">
        <v>44</v>
      </c>
      <c r="B19">
        <v>181</v>
      </c>
      <c r="C19" t="s">
        <v>45</v>
      </c>
      <c r="D19">
        <v>148</v>
      </c>
      <c r="E19">
        <v>2.3765641179956698</v>
      </c>
      <c r="F19">
        <v>5</v>
      </c>
    </row>
    <row r="20" spans="1:6" x14ac:dyDescent="0.25">
      <c r="D20" t="s">
        <v>37</v>
      </c>
      <c r="E20">
        <f>AVERAGE(E2:E19)</f>
        <v>1.8446342190487433</v>
      </c>
    </row>
    <row r="21" spans="1:6" x14ac:dyDescent="0.25">
      <c r="D21" t="s">
        <v>21</v>
      </c>
      <c r="E21">
        <f>STDEV(E2:E19)</f>
        <v>0.8522228620959299</v>
      </c>
    </row>
  </sheetData>
  <conditionalFormatting sqref="E2:E19">
    <cfRule type="colorScale" priority="2">
      <colorScale>
        <cfvo type="min"/>
        <cfvo type="percentile" val="50"/>
        <cfvo type="max"/>
        <color rgb="FF00A933"/>
        <color rgb="FFFFFF00"/>
        <color rgb="FFFF0000"/>
      </colorScale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21"/>
  <sheetViews>
    <sheetView zoomScaleNormal="100" workbookViewId="0">
      <selection activeCell="C21" sqref="C21"/>
    </sheetView>
  </sheetViews>
  <sheetFormatPr defaultColWidth="11.5703125" defaultRowHeight="15" x14ac:dyDescent="0.25"/>
  <sheetData>
    <row r="1" spans="1:4" x14ac:dyDescent="0.25">
      <c r="A1" t="s">
        <v>33</v>
      </c>
      <c r="B1" t="s">
        <v>46</v>
      </c>
      <c r="C1" t="s">
        <v>35</v>
      </c>
      <c r="D1" t="s">
        <v>36</v>
      </c>
    </row>
    <row r="2" spans="1:4" x14ac:dyDescent="0.25">
      <c r="A2">
        <v>101</v>
      </c>
      <c r="B2">
        <v>68</v>
      </c>
      <c r="C2">
        <v>0.52901464886808802</v>
      </c>
      <c r="D2">
        <v>5</v>
      </c>
    </row>
    <row r="3" spans="1:4" x14ac:dyDescent="0.25">
      <c r="A3">
        <v>104</v>
      </c>
      <c r="B3">
        <v>71</v>
      </c>
      <c r="C3">
        <v>1.01595076587866</v>
      </c>
      <c r="D3">
        <v>8</v>
      </c>
    </row>
    <row r="4" spans="1:4" x14ac:dyDescent="0.25">
      <c r="A4">
        <v>105</v>
      </c>
      <c r="B4">
        <v>72</v>
      </c>
      <c r="C4">
        <v>0.33307712478945001</v>
      </c>
      <c r="D4">
        <v>4</v>
      </c>
    </row>
    <row r="5" spans="1:4" x14ac:dyDescent="0.25">
      <c r="A5">
        <v>108</v>
      </c>
      <c r="B5">
        <v>75</v>
      </c>
      <c r="C5">
        <v>0.197702285943335</v>
      </c>
      <c r="D5">
        <v>4</v>
      </c>
    </row>
    <row r="6" spans="1:4" x14ac:dyDescent="0.25">
      <c r="A6">
        <v>109</v>
      </c>
      <c r="B6">
        <v>76</v>
      </c>
      <c r="C6">
        <v>0.52670861047196105</v>
      </c>
      <c r="D6">
        <v>8</v>
      </c>
    </row>
    <row r="7" spans="1:4" x14ac:dyDescent="0.25">
      <c r="A7">
        <v>111</v>
      </c>
      <c r="B7">
        <v>78</v>
      </c>
      <c r="C7">
        <v>2.4639195784454402</v>
      </c>
      <c r="D7">
        <v>11</v>
      </c>
    </row>
    <row r="8" spans="1:4" x14ac:dyDescent="0.25">
      <c r="A8">
        <v>112</v>
      </c>
      <c r="B8">
        <v>79</v>
      </c>
      <c r="C8">
        <v>1.6814402419443399</v>
      </c>
      <c r="D8">
        <v>5</v>
      </c>
    </row>
    <row r="9" spans="1:4" x14ac:dyDescent="0.25">
      <c r="A9">
        <v>115</v>
      </c>
      <c r="B9">
        <v>82</v>
      </c>
      <c r="C9">
        <v>2.0833809525975302</v>
      </c>
      <c r="D9">
        <v>8</v>
      </c>
    </row>
    <row r="10" spans="1:4" x14ac:dyDescent="0.25">
      <c r="A10">
        <v>120</v>
      </c>
      <c r="B10">
        <v>87</v>
      </c>
      <c r="C10">
        <v>1.57020390567657</v>
      </c>
      <c r="D10">
        <v>9</v>
      </c>
    </row>
    <row r="11" spans="1:4" x14ac:dyDescent="0.25">
      <c r="A11">
        <v>121</v>
      </c>
      <c r="B11">
        <v>88</v>
      </c>
      <c r="C11">
        <v>1.3758452426391199</v>
      </c>
      <c r="D11">
        <v>7</v>
      </c>
    </row>
    <row r="12" spans="1:4" x14ac:dyDescent="0.25">
      <c r="A12">
        <v>123</v>
      </c>
      <c r="B12">
        <v>90</v>
      </c>
      <c r="C12">
        <v>0.85968901856416702</v>
      </c>
      <c r="D12">
        <v>7</v>
      </c>
    </row>
    <row r="13" spans="1:4" x14ac:dyDescent="0.25">
      <c r="A13">
        <v>124</v>
      </c>
      <c r="B13">
        <v>91</v>
      </c>
      <c r="C13">
        <v>1.59933323161388</v>
      </c>
      <c r="D13">
        <v>7</v>
      </c>
    </row>
    <row r="14" spans="1:4" x14ac:dyDescent="0.25">
      <c r="A14">
        <v>127</v>
      </c>
      <c r="B14">
        <v>94</v>
      </c>
      <c r="C14">
        <v>0.59645572358860199</v>
      </c>
      <c r="D14">
        <v>11</v>
      </c>
    </row>
    <row r="15" spans="1:4" x14ac:dyDescent="0.25">
      <c r="A15">
        <v>128</v>
      </c>
      <c r="B15">
        <v>95</v>
      </c>
      <c r="C15">
        <v>1.15084172401275</v>
      </c>
      <c r="D15">
        <v>8</v>
      </c>
    </row>
    <row r="16" spans="1:4" x14ac:dyDescent="0.25">
      <c r="A16">
        <v>131</v>
      </c>
      <c r="B16">
        <v>98</v>
      </c>
      <c r="C16">
        <v>0.51752836164534699</v>
      </c>
      <c r="D16">
        <v>7</v>
      </c>
    </row>
    <row r="17" spans="1:4" x14ac:dyDescent="0.25">
      <c r="A17">
        <v>132</v>
      </c>
      <c r="B17">
        <v>99</v>
      </c>
      <c r="C17">
        <v>0.21741829427798101</v>
      </c>
      <c r="D17">
        <v>8</v>
      </c>
    </row>
    <row r="18" spans="1:4" x14ac:dyDescent="0.25">
      <c r="A18">
        <v>178</v>
      </c>
      <c r="B18">
        <v>145</v>
      </c>
      <c r="C18">
        <v>0.62919515883029298</v>
      </c>
      <c r="D18">
        <v>7</v>
      </c>
    </row>
    <row r="19" spans="1:4" x14ac:dyDescent="0.25">
      <c r="A19">
        <v>181</v>
      </c>
      <c r="B19">
        <v>148</v>
      </c>
      <c r="C19">
        <v>1.33562128163597</v>
      </c>
      <c r="D19">
        <v>7</v>
      </c>
    </row>
    <row r="20" spans="1:4" x14ac:dyDescent="0.25">
      <c r="B20" t="s">
        <v>37</v>
      </c>
      <c r="C20">
        <f>AVERAGE(C2:C19)</f>
        <v>1.037962563967971</v>
      </c>
      <c r="D20">
        <f>SUM(D2:D19)</f>
        <v>131</v>
      </c>
    </row>
    <row r="21" spans="1:4" x14ac:dyDescent="0.25">
      <c r="B21" t="s">
        <v>21</v>
      </c>
      <c r="C21">
        <f>STDEV(C2:C19)</f>
        <v>0.66048024631262214</v>
      </c>
    </row>
  </sheetData>
  <conditionalFormatting sqref="C2:C19">
    <cfRule type="colorScale" priority="2">
      <colorScale>
        <cfvo type="min"/>
        <cfvo type="percentile" val="50"/>
        <cfvo type="max"/>
        <color rgb="FF00A933"/>
        <color rgb="FFFFFF00"/>
        <color rgb="FFFF0000"/>
      </colorScale>
    </cfRule>
  </conditionalFormatting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zoomScaleNormal="100" workbookViewId="0">
      <selection activeCell="D16" sqref="D16"/>
    </sheetView>
  </sheetViews>
  <sheetFormatPr defaultColWidth="11.5703125" defaultRowHeight="15" x14ac:dyDescent="0.25"/>
  <cols>
    <col min="1" max="1" width="29.42578125" style="1" customWidth="1"/>
    <col min="2" max="2" width="23.7109375" style="1" customWidth="1"/>
    <col min="3" max="4" width="11.5703125" style="1"/>
  </cols>
  <sheetData>
    <row r="1" spans="1:4" x14ac:dyDescent="0.25">
      <c r="A1" s="1" t="s">
        <v>19</v>
      </c>
      <c r="B1" s="1" t="s">
        <v>20</v>
      </c>
      <c r="C1" s="1" t="s">
        <v>21</v>
      </c>
      <c r="D1" s="1" t="s">
        <v>22</v>
      </c>
    </row>
    <row r="2" spans="1:4" x14ac:dyDescent="0.25">
      <c r="A2" s="1" t="s">
        <v>23</v>
      </c>
      <c r="B2" s="1">
        <v>1.71</v>
      </c>
      <c r="C2" s="1">
        <v>0.70752802205954901</v>
      </c>
      <c r="D2" s="1">
        <v>133</v>
      </c>
    </row>
    <row r="3" spans="1:4" x14ac:dyDescent="0.25">
      <c r="A3" s="1" t="s">
        <v>24</v>
      </c>
      <c r="B3" s="1">
        <v>1.56</v>
      </c>
      <c r="C3" s="1">
        <v>0.92390620567876003</v>
      </c>
      <c r="D3" s="1">
        <v>133</v>
      </c>
    </row>
    <row r="4" spans="1:4" x14ac:dyDescent="0.25">
      <c r="A4" s="1" t="s">
        <v>25</v>
      </c>
      <c r="B4" s="1">
        <v>1.71</v>
      </c>
      <c r="C4" s="1">
        <v>0.87835248112584396</v>
      </c>
      <c r="D4" s="1">
        <v>133</v>
      </c>
    </row>
    <row r="5" spans="1:4" ht="15.75" x14ac:dyDescent="0.25">
      <c r="A5" s="1" t="s">
        <v>26</v>
      </c>
      <c r="B5" s="1">
        <v>1.81</v>
      </c>
      <c r="C5" s="1">
        <v>0.73513851235775596</v>
      </c>
      <c r="D5" s="1">
        <v>124</v>
      </c>
    </row>
    <row r="6" spans="1:4" x14ac:dyDescent="0.25">
      <c r="A6" s="1" t="s">
        <v>27</v>
      </c>
      <c r="B6" s="1">
        <v>1.84</v>
      </c>
      <c r="C6" s="1">
        <v>0.85222286209592901</v>
      </c>
      <c r="D6" s="1">
        <v>121</v>
      </c>
    </row>
    <row r="7" spans="1:4" ht="15.75" x14ac:dyDescent="0.25">
      <c r="A7" s="1" t="s">
        <v>28</v>
      </c>
      <c r="B7" s="1">
        <v>1.81</v>
      </c>
      <c r="C7" s="1">
        <v>0.70223579776760203</v>
      </c>
      <c r="D7" s="1">
        <v>124</v>
      </c>
    </row>
    <row r="8" spans="1:4" x14ac:dyDescent="0.25">
      <c r="A8" s="1" t="s">
        <v>29</v>
      </c>
      <c r="B8" s="1">
        <v>1.71</v>
      </c>
      <c r="C8" s="1">
        <v>0.60064609827784698</v>
      </c>
      <c r="D8" s="1">
        <v>121</v>
      </c>
    </row>
    <row r="9" spans="1:4" ht="15.75" x14ac:dyDescent="0.25">
      <c r="A9" s="1" t="s">
        <v>30</v>
      </c>
      <c r="B9" s="1">
        <v>0.88</v>
      </c>
      <c r="C9" s="1">
        <v>0.53432973232176695</v>
      </c>
      <c r="D9" s="1">
        <v>124</v>
      </c>
    </row>
    <row r="10" spans="1:4" x14ac:dyDescent="0.25">
      <c r="A10" s="1" t="s">
        <v>31</v>
      </c>
      <c r="B10" s="1">
        <v>1.18</v>
      </c>
      <c r="C10" s="1">
        <v>0.84643367856931995</v>
      </c>
      <c r="D10" s="1">
        <v>121</v>
      </c>
    </row>
    <row r="11" spans="1:4" x14ac:dyDescent="0.25">
      <c r="A11" s="1" t="s">
        <v>32</v>
      </c>
      <c r="B11" s="2">
        <v>1.0379625639679699</v>
      </c>
      <c r="C11" s="1">
        <v>0.66048024631262103</v>
      </c>
      <c r="D11" s="1">
        <v>131</v>
      </c>
    </row>
  </sheetData>
  <conditionalFormatting sqref="B2:B11">
    <cfRule type="colorScale" priority="2">
      <colorScale>
        <cfvo type="min"/>
        <cfvo type="percentile" val="50"/>
        <cfvo type="max"/>
        <color rgb="FF00A933"/>
        <color rgb="FFFFFF00"/>
        <color rgb="FFFF0000"/>
      </colorScale>
    </cfRule>
  </conditionalFormatting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1"/>
  <sheetViews>
    <sheetView zoomScaleNormal="100" workbookViewId="0">
      <pane ySplit="1" topLeftCell="A2" activePane="bottomLeft" state="frozen"/>
      <selection pane="bottomLeft" activeCell="C1" sqref="C1:C1048576"/>
    </sheetView>
  </sheetViews>
  <sheetFormatPr defaultColWidth="8.5703125" defaultRowHeight="15" x14ac:dyDescent="0.25"/>
  <cols>
    <col min="1" max="1" width="15" customWidth="1"/>
    <col min="2" max="2" width="30.42578125" customWidth="1"/>
    <col min="3" max="3" width="20" customWidth="1"/>
    <col min="4" max="4" width="22" customWidth="1"/>
  </cols>
  <sheetData>
    <row r="1" spans="1:4" x14ac:dyDescent="0.25">
      <c r="A1" t="s">
        <v>33</v>
      </c>
      <c r="B1" t="s">
        <v>34</v>
      </c>
      <c r="C1" t="s">
        <v>35</v>
      </c>
      <c r="D1" t="s">
        <v>36</v>
      </c>
    </row>
    <row r="2" spans="1:4" x14ac:dyDescent="0.25">
      <c r="A2">
        <v>101</v>
      </c>
      <c r="B2" t="s">
        <v>23</v>
      </c>
      <c r="C2">
        <v>1.6188448454678599</v>
      </c>
      <c r="D2">
        <v>8</v>
      </c>
    </row>
    <row r="3" spans="1:4" x14ac:dyDescent="0.25">
      <c r="A3">
        <v>104</v>
      </c>
      <c r="B3" t="s">
        <v>23</v>
      </c>
      <c r="C3">
        <v>1.37015629812078</v>
      </c>
      <c r="D3">
        <v>8</v>
      </c>
    </row>
    <row r="4" spans="1:4" x14ac:dyDescent="0.25">
      <c r="A4">
        <v>105</v>
      </c>
      <c r="B4" t="s">
        <v>23</v>
      </c>
      <c r="C4">
        <v>0.53611445846507699</v>
      </c>
      <c r="D4">
        <v>4</v>
      </c>
    </row>
    <row r="5" spans="1:4" x14ac:dyDescent="0.25">
      <c r="A5">
        <v>108</v>
      </c>
      <c r="B5" t="s">
        <v>23</v>
      </c>
      <c r="C5">
        <v>0.62725833809104004</v>
      </c>
      <c r="D5">
        <v>4</v>
      </c>
    </row>
    <row r="6" spans="1:4" x14ac:dyDescent="0.25">
      <c r="A6">
        <v>109</v>
      </c>
      <c r="B6" t="s">
        <v>23</v>
      </c>
      <c r="C6">
        <v>1.31831763881501</v>
      </c>
      <c r="D6">
        <v>8</v>
      </c>
    </row>
    <row r="7" spans="1:4" x14ac:dyDescent="0.25">
      <c r="A7">
        <v>111</v>
      </c>
      <c r="B7" t="s">
        <v>23</v>
      </c>
      <c r="C7">
        <v>1.62851452709424</v>
      </c>
      <c r="D7">
        <v>11</v>
      </c>
    </row>
    <row r="8" spans="1:4" x14ac:dyDescent="0.25">
      <c r="A8">
        <v>112</v>
      </c>
      <c r="B8" t="s">
        <v>23</v>
      </c>
      <c r="C8">
        <v>1.09577584900256</v>
      </c>
      <c r="D8">
        <v>5</v>
      </c>
    </row>
    <row r="9" spans="1:4" x14ac:dyDescent="0.25">
      <c r="A9">
        <v>115</v>
      </c>
      <c r="B9" t="s">
        <v>23</v>
      </c>
      <c r="C9">
        <v>1.08052330820703</v>
      </c>
      <c r="D9">
        <v>8</v>
      </c>
    </row>
    <row r="10" spans="1:4" x14ac:dyDescent="0.25">
      <c r="A10">
        <v>120</v>
      </c>
      <c r="B10" t="s">
        <v>23</v>
      </c>
      <c r="C10">
        <v>2.7507404313502701</v>
      </c>
      <c r="D10">
        <v>7</v>
      </c>
    </row>
    <row r="11" spans="1:4" x14ac:dyDescent="0.25">
      <c r="A11">
        <v>121</v>
      </c>
      <c r="B11" t="s">
        <v>23</v>
      </c>
      <c r="C11">
        <v>2.6998380610243702</v>
      </c>
      <c r="D11">
        <v>8</v>
      </c>
    </row>
    <row r="12" spans="1:4" x14ac:dyDescent="0.25">
      <c r="A12">
        <v>123</v>
      </c>
      <c r="B12" t="s">
        <v>23</v>
      </c>
      <c r="C12">
        <v>2.0942131373120301</v>
      </c>
      <c r="D12">
        <v>6</v>
      </c>
    </row>
    <row r="13" spans="1:4" x14ac:dyDescent="0.25">
      <c r="A13">
        <v>124</v>
      </c>
      <c r="B13" t="s">
        <v>23</v>
      </c>
      <c r="C13">
        <v>2.43433096746306</v>
      </c>
      <c r="D13">
        <v>7</v>
      </c>
    </row>
    <row r="14" spans="1:4" x14ac:dyDescent="0.25">
      <c r="A14">
        <v>127</v>
      </c>
      <c r="B14" t="s">
        <v>23</v>
      </c>
      <c r="C14">
        <v>2.6465983592050502</v>
      </c>
      <c r="D14">
        <v>11</v>
      </c>
    </row>
    <row r="15" spans="1:4" x14ac:dyDescent="0.25">
      <c r="A15">
        <v>128</v>
      </c>
      <c r="B15" t="s">
        <v>23</v>
      </c>
      <c r="C15">
        <v>2.7687216942060999</v>
      </c>
      <c r="D15">
        <v>8</v>
      </c>
    </row>
    <row r="16" spans="1:4" x14ac:dyDescent="0.25">
      <c r="A16">
        <v>131</v>
      </c>
      <c r="B16" t="s">
        <v>23</v>
      </c>
      <c r="C16">
        <v>1.4054252496639701</v>
      </c>
      <c r="D16">
        <v>7</v>
      </c>
    </row>
    <row r="17" spans="1:4" x14ac:dyDescent="0.25">
      <c r="A17">
        <v>132</v>
      </c>
      <c r="B17" t="s">
        <v>23</v>
      </c>
      <c r="C17">
        <v>1.49376337082471</v>
      </c>
      <c r="D17">
        <v>8</v>
      </c>
    </row>
    <row r="18" spans="1:4" x14ac:dyDescent="0.25">
      <c r="A18">
        <v>178</v>
      </c>
      <c r="B18" t="s">
        <v>23</v>
      </c>
      <c r="C18">
        <v>1.70911173757754</v>
      </c>
      <c r="D18">
        <v>7</v>
      </c>
    </row>
    <row r="19" spans="1:4" x14ac:dyDescent="0.25">
      <c r="A19">
        <v>181</v>
      </c>
      <c r="B19" t="s">
        <v>23</v>
      </c>
      <c r="C19">
        <v>1.5377579064217199</v>
      </c>
      <c r="D19">
        <v>8</v>
      </c>
    </row>
    <row r="20" spans="1:4" x14ac:dyDescent="0.25">
      <c r="B20" t="s">
        <v>37</v>
      </c>
      <c r="C20">
        <f>AVERAGE(C2:C19)</f>
        <v>1.7120003432395789</v>
      </c>
    </row>
    <row r="21" spans="1:4" x14ac:dyDescent="0.25">
      <c r="B21" t="s">
        <v>21</v>
      </c>
      <c r="C21">
        <f>STDEV(C2:C19)</f>
        <v>0.70752802205954879</v>
      </c>
    </row>
  </sheetData>
  <conditionalFormatting sqref="C2:C19">
    <cfRule type="colorScale" priority="2">
      <colorScale>
        <cfvo type="min"/>
        <cfvo type="percentile" val="50"/>
        <cfvo type="max"/>
        <color rgb="FF00A933"/>
        <color rgb="FFFFFF00"/>
        <color rgb="FFFF0000"/>
      </colorScale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1"/>
  <sheetViews>
    <sheetView zoomScaleNormal="100" workbookViewId="0">
      <pane ySplit="1" topLeftCell="A2" activePane="bottomLeft" state="frozen"/>
      <selection pane="bottomLeft" activeCell="C25" sqref="C25"/>
    </sheetView>
  </sheetViews>
  <sheetFormatPr defaultColWidth="8.5703125" defaultRowHeight="15" x14ac:dyDescent="0.25"/>
  <cols>
    <col min="1" max="1" width="15" customWidth="1"/>
    <col min="2" max="2" width="22.85546875" customWidth="1"/>
    <col min="3" max="3" width="20" customWidth="1"/>
    <col min="4" max="4" width="22" customWidth="1"/>
  </cols>
  <sheetData>
    <row r="1" spans="1:4" x14ac:dyDescent="0.25">
      <c r="A1" t="s">
        <v>33</v>
      </c>
      <c r="B1" t="s">
        <v>34</v>
      </c>
      <c r="C1" t="s">
        <v>35</v>
      </c>
      <c r="D1" t="s">
        <v>36</v>
      </c>
    </row>
    <row r="2" spans="1:4" x14ac:dyDescent="0.25">
      <c r="A2">
        <v>101</v>
      </c>
      <c r="B2" t="s">
        <v>25</v>
      </c>
      <c r="C2">
        <v>1.4648430237987899</v>
      </c>
      <c r="D2">
        <v>8</v>
      </c>
    </row>
    <row r="3" spans="1:4" x14ac:dyDescent="0.25">
      <c r="A3">
        <v>104</v>
      </c>
      <c r="B3" t="s">
        <v>25</v>
      </c>
      <c r="C3">
        <v>1.37202489884517</v>
      </c>
      <c r="D3">
        <v>8</v>
      </c>
    </row>
    <row r="4" spans="1:4" x14ac:dyDescent="0.25">
      <c r="A4">
        <v>105</v>
      </c>
      <c r="B4" t="s">
        <v>25</v>
      </c>
      <c r="C4">
        <v>0.452689290575083</v>
      </c>
      <c r="D4">
        <v>4</v>
      </c>
    </row>
    <row r="5" spans="1:4" x14ac:dyDescent="0.25">
      <c r="A5">
        <v>108</v>
      </c>
      <c r="B5" t="s">
        <v>25</v>
      </c>
      <c r="C5">
        <v>0.83051712984985004</v>
      </c>
      <c r="D5">
        <v>4</v>
      </c>
    </row>
    <row r="6" spans="1:4" x14ac:dyDescent="0.25">
      <c r="A6">
        <v>109</v>
      </c>
      <c r="B6" t="s">
        <v>25</v>
      </c>
      <c r="C6">
        <v>2.06051502082724</v>
      </c>
      <c r="D6">
        <v>8</v>
      </c>
    </row>
    <row r="7" spans="1:4" x14ac:dyDescent="0.25">
      <c r="A7">
        <v>111</v>
      </c>
      <c r="B7" t="s">
        <v>25</v>
      </c>
      <c r="C7">
        <v>4.2932483035070996</v>
      </c>
      <c r="D7">
        <v>11</v>
      </c>
    </row>
    <row r="8" spans="1:4" x14ac:dyDescent="0.25">
      <c r="A8">
        <v>112</v>
      </c>
      <c r="B8" t="s">
        <v>25</v>
      </c>
      <c r="C8">
        <v>0.865628744976356</v>
      </c>
      <c r="D8">
        <v>5</v>
      </c>
    </row>
    <row r="9" spans="1:4" x14ac:dyDescent="0.25">
      <c r="A9">
        <v>115</v>
      </c>
      <c r="B9" t="s">
        <v>25</v>
      </c>
      <c r="C9">
        <v>2.3283198411775099</v>
      </c>
      <c r="D9">
        <v>8</v>
      </c>
    </row>
    <row r="10" spans="1:4" x14ac:dyDescent="0.25">
      <c r="A10">
        <v>120</v>
      </c>
      <c r="B10" t="s">
        <v>25</v>
      </c>
      <c r="C10">
        <v>1.6344668929569901</v>
      </c>
      <c r="D10">
        <v>7</v>
      </c>
    </row>
    <row r="11" spans="1:4" x14ac:dyDescent="0.25">
      <c r="A11">
        <v>121</v>
      </c>
      <c r="B11" t="s">
        <v>25</v>
      </c>
      <c r="C11">
        <v>1.4321684155494001</v>
      </c>
      <c r="D11">
        <v>8</v>
      </c>
    </row>
    <row r="12" spans="1:4" x14ac:dyDescent="0.25">
      <c r="A12">
        <v>123</v>
      </c>
      <c r="B12" t="s">
        <v>25</v>
      </c>
      <c r="C12">
        <v>1.7073592476849999</v>
      </c>
      <c r="D12">
        <v>6</v>
      </c>
    </row>
    <row r="13" spans="1:4" x14ac:dyDescent="0.25">
      <c r="A13">
        <v>124</v>
      </c>
      <c r="B13" t="s">
        <v>25</v>
      </c>
      <c r="C13">
        <v>1.7253065526546101</v>
      </c>
      <c r="D13">
        <v>7</v>
      </c>
    </row>
    <row r="14" spans="1:4" x14ac:dyDescent="0.25">
      <c r="A14">
        <v>127</v>
      </c>
      <c r="B14" t="s">
        <v>25</v>
      </c>
      <c r="C14">
        <v>2.4165135826878501</v>
      </c>
      <c r="D14">
        <v>11</v>
      </c>
    </row>
    <row r="15" spans="1:4" x14ac:dyDescent="0.25">
      <c r="A15">
        <v>128</v>
      </c>
      <c r="B15" t="s">
        <v>25</v>
      </c>
      <c r="C15">
        <v>2.8125677460233902</v>
      </c>
      <c r="D15">
        <v>8</v>
      </c>
    </row>
    <row r="16" spans="1:4" x14ac:dyDescent="0.25">
      <c r="A16">
        <v>131</v>
      </c>
      <c r="B16" t="s">
        <v>25</v>
      </c>
      <c r="C16">
        <v>2.1300163295030701</v>
      </c>
      <c r="D16">
        <v>7</v>
      </c>
    </row>
    <row r="17" spans="1:4" x14ac:dyDescent="0.25">
      <c r="A17">
        <v>132</v>
      </c>
      <c r="B17" t="s">
        <v>25</v>
      </c>
      <c r="C17">
        <v>1.5456331357349999</v>
      </c>
      <c r="D17">
        <v>8</v>
      </c>
    </row>
    <row r="18" spans="1:4" x14ac:dyDescent="0.25">
      <c r="A18">
        <v>178</v>
      </c>
      <c r="B18" t="s">
        <v>25</v>
      </c>
      <c r="C18">
        <v>0.96621255484014801</v>
      </c>
      <c r="D18">
        <v>7</v>
      </c>
    </row>
    <row r="19" spans="1:4" x14ac:dyDescent="0.25">
      <c r="A19">
        <v>181</v>
      </c>
      <c r="B19" t="s">
        <v>25</v>
      </c>
      <c r="C19">
        <v>1.31126499654391</v>
      </c>
      <c r="D19">
        <v>8</v>
      </c>
    </row>
    <row r="20" spans="1:4" x14ac:dyDescent="0.25">
      <c r="B20" t="s">
        <v>37</v>
      </c>
      <c r="C20">
        <v>1.7120003432395801</v>
      </c>
    </row>
    <row r="21" spans="1:4" x14ac:dyDescent="0.25">
      <c r="B21" t="s">
        <v>21</v>
      </c>
      <c r="C21">
        <f>STDEV(C2:C19)</f>
        <v>0.87835248112584474</v>
      </c>
    </row>
  </sheetData>
  <conditionalFormatting sqref="C2:C19">
    <cfRule type="colorScale" priority="2">
      <colorScale>
        <cfvo type="min"/>
        <cfvo type="percentile" val="50"/>
        <cfvo type="max"/>
        <color rgb="FF00A933"/>
        <color rgb="FFFFFF00"/>
        <color rgb="FFFF0000"/>
      </colorScale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1"/>
  <sheetViews>
    <sheetView zoomScaleNormal="100" workbookViewId="0">
      <pane ySplit="1" topLeftCell="A2" activePane="bottomLeft" state="frozen"/>
      <selection pane="bottomLeft" activeCell="B23" sqref="B23"/>
    </sheetView>
  </sheetViews>
  <sheetFormatPr defaultColWidth="8.5703125" defaultRowHeight="15" x14ac:dyDescent="0.25"/>
  <cols>
    <col min="1" max="1" width="15" customWidth="1"/>
    <col min="2" max="2" width="21.7109375" customWidth="1"/>
    <col min="3" max="3" width="20" customWidth="1"/>
    <col min="4" max="4" width="22" customWidth="1"/>
  </cols>
  <sheetData>
    <row r="1" spans="1:4" x14ac:dyDescent="0.25">
      <c r="A1" t="s">
        <v>33</v>
      </c>
      <c r="B1" t="s">
        <v>34</v>
      </c>
      <c r="C1" t="s">
        <v>35</v>
      </c>
      <c r="D1" t="s">
        <v>36</v>
      </c>
    </row>
    <row r="2" spans="1:4" x14ac:dyDescent="0.25">
      <c r="A2">
        <v>101</v>
      </c>
      <c r="B2" t="s">
        <v>24</v>
      </c>
      <c r="C2">
        <v>0.46380514957723901</v>
      </c>
      <c r="D2">
        <v>8</v>
      </c>
    </row>
    <row r="3" spans="1:4" x14ac:dyDescent="0.25">
      <c r="A3">
        <v>104</v>
      </c>
      <c r="B3" t="s">
        <v>24</v>
      </c>
      <c r="C3">
        <v>1.4972868722008701</v>
      </c>
      <c r="D3">
        <v>8</v>
      </c>
    </row>
    <row r="4" spans="1:4" x14ac:dyDescent="0.25">
      <c r="A4">
        <v>105</v>
      </c>
      <c r="B4" t="s">
        <v>24</v>
      </c>
      <c r="C4">
        <v>0.54797039426957295</v>
      </c>
      <c r="D4">
        <v>4</v>
      </c>
    </row>
    <row r="5" spans="1:4" x14ac:dyDescent="0.25">
      <c r="A5">
        <v>108</v>
      </c>
      <c r="B5" t="s">
        <v>24</v>
      </c>
      <c r="C5">
        <v>0.85184672565247199</v>
      </c>
      <c r="D5">
        <v>4</v>
      </c>
    </row>
    <row r="6" spans="1:4" x14ac:dyDescent="0.25">
      <c r="A6">
        <v>109</v>
      </c>
      <c r="B6" t="s">
        <v>24</v>
      </c>
      <c r="C6">
        <v>1.5955229411816501</v>
      </c>
      <c r="D6">
        <v>8</v>
      </c>
    </row>
    <row r="7" spans="1:4" x14ac:dyDescent="0.25">
      <c r="A7">
        <v>111</v>
      </c>
      <c r="B7" t="s">
        <v>24</v>
      </c>
      <c r="C7">
        <v>4.1968914068515302</v>
      </c>
      <c r="D7">
        <v>11</v>
      </c>
    </row>
    <row r="8" spans="1:4" x14ac:dyDescent="0.25">
      <c r="A8">
        <v>112</v>
      </c>
      <c r="B8" t="s">
        <v>24</v>
      </c>
      <c r="C8">
        <v>1.50536241220334</v>
      </c>
      <c r="D8">
        <v>5</v>
      </c>
    </row>
    <row r="9" spans="1:4" x14ac:dyDescent="0.25">
      <c r="A9">
        <v>115</v>
      </c>
      <c r="B9" t="s">
        <v>24</v>
      </c>
      <c r="C9">
        <v>2.82482646954622</v>
      </c>
      <c r="D9">
        <v>8</v>
      </c>
    </row>
    <row r="10" spans="1:4" x14ac:dyDescent="0.25">
      <c r="A10">
        <v>120</v>
      </c>
      <c r="B10" t="s">
        <v>24</v>
      </c>
      <c r="C10">
        <v>2.4811244179050602</v>
      </c>
      <c r="D10">
        <v>7</v>
      </c>
    </row>
    <row r="11" spans="1:4" x14ac:dyDescent="0.25">
      <c r="A11">
        <v>121</v>
      </c>
      <c r="B11" t="s">
        <v>24</v>
      </c>
      <c r="C11">
        <v>2.1043375868868002</v>
      </c>
      <c r="D11">
        <v>8</v>
      </c>
    </row>
    <row r="12" spans="1:4" x14ac:dyDescent="0.25">
      <c r="A12">
        <v>123</v>
      </c>
      <c r="B12" t="s">
        <v>24</v>
      </c>
      <c r="C12">
        <v>1.2402712519580901</v>
      </c>
      <c r="D12">
        <v>6</v>
      </c>
    </row>
    <row r="13" spans="1:4" x14ac:dyDescent="0.25">
      <c r="A13">
        <v>124</v>
      </c>
      <c r="B13" s="4" t="s">
        <v>24</v>
      </c>
      <c r="C13">
        <v>1.20055983002915</v>
      </c>
      <c r="D13">
        <v>7</v>
      </c>
    </row>
    <row r="14" spans="1:4" x14ac:dyDescent="0.25">
      <c r="A14">
        <v>127</v>
      </c>
      <c r="B14" t="s">
        <v>24</v>
      </c>
      <c r="C14">
        <v>0.48118192664451898</v>
      </c>
      <c r="D14">
        <v>11</v>
      </c>
    </row>
    <row r="15" spans="1:4" x14ac:dyDescent="0.25">
      <c r="A15">
        <v>128</v>
      </c>
      <c r="B15" t="s">
        <v>24</v>
      </c>
      <c r="C15">
        <v>0.96020793205851795</v>
      </c>
      <c r="D15">
        <v>8</v>
      </c>
    </row>
    <row r="16" spans="1:4" x14ac:dyDescent="0.25">
      <c r="A16">
        <v>131</v>
      </c>
      <c r="B16" t="s">
        <v>24</v>
      </c>
      <c r="C16">
        <v>1.3677004993289501</v>
      </c>
      <c r="D16">
        <v>7</v>
      </c>
    </row>
    <row r="17" spans="1:4" x14ac:dyDescent="0.25">
      <c r="A17">
        <v>132</v>
      </c>
      <c r="B17" t="s">
        <v>24</v>
      </c>
      <c r="C17">
        <v>2.0248988522671398</v>
      </c>
      <c r="D17">
        <v>8</v>
      </c>
    </row>
    <row r="18" spans="1:4" x14ac:dyDescent="0.25">
      <c r="A18">
        <v>178</v>
      </c>
      <c r="B18" t="s">
        <v>24</v>
      </c>
      <c r="C18">
        <v>1.3017600396120399</v>
      </c>
      <c r="D18">
        <v>7</v>
      </c>
    </row>
    <row r="19" spans="1:4" x14ac:dyDescent="0.25">
      <c r="A19">
        <v>181</v>
      </c>
      <c r="B19" t="s">
        <v>24</v>
      </c>
      <c r="C19">
        <v>1.5015935877028099</v>
      </c>
      <c r="D19">
        <v>8</v>
      </c>
    </row>
    <row r="20" spans="1:4" x14ac:dyDescent="0.25">
      <c r="B20" t="s">
        <v>37</v>
      </c>
      <c r="C20">
        <f>AVERAGE(C2:C19)</f>
        <v>1.5637304608819986</v>
      </c>
    </row>
    <row r="21" spans="1:4" x14ac:dyDescent="0.25">
      <c r="B21" t="s">
        <v>21</v>
      </c>
      <c r="C21">
        <f>STDEV(C2:C19)</f>
        <v>0.92390620567875958</v>
      </c>
    </row>
  </sheetData>
  <conditionalFormatting sqref="C2:C19">
    <cfRule type="colorScale" priority="2">
      <colorScale>
        <cfvo type="min"/>
        <cfvo type="percentile" val="50"/>
        <cfvo type="max"/>
        <color rgb="FF00A933"/>
        <color rgb="FFFFFF00"/>
        <color rgb="FFFF0000"/>
      </colorScale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1"/>
  <sheetViews>
    <sheetView zoomScaleNormal="100" workbookViewId="0">
      <pane ySplit="1" topLeftCell="A2" activePane="bottomLeft" state="frozen"/>
      <selection pane="bottomLeft" activeCell="F25" sqref="F25"/>
    </sheetView>
  </sheetViews>
  <sheetFormatPr defaultColWidth="8.5703125" defaultRowHeight="15" x14ac:dyDescent="0.25"/>
  <cols>
    <col min="1" max="1" width="10" customWidth="1"/>
    <col min="2" max="2" width="15" customWidth="1"/>
    <col min="3" max="3" width="23.42578125" customWidth="1"/>
    <col min="4" max="4" width="16" customWidth="1"/>
    <col min="5" max="5" width="20" customWidth="1"/>
    <col min="6" max="6" width="22" customWidth="1"/>
  </cols>
  <sheetData>
    <row r="1" spans="1:6" x14ac:dyDescent="0.25">
      <c r="A1" t="s">
        <v>38</v>
      </c>
      <c r="B1" t="s">
        <v>33</v>
      </c>
      <c r="C1" t="s">
        <v>39</v>
      </c>
      <c r="D1" t="s">
        <v>40</v>
      </c>
      <c r="E1" t="s">
        <v>35</v>
      </c>
      <c r="F1" t="s">
        <v>36</v>
      </c>
    </row>
    <row r="2" spans="1:6" x14ac:dyDescent="0.25">
      <c r="A2" t="s">
        <v>41</v>
      </c>
      <c r="B2">
        <v>101</v>
      </c>
      <c r="C2" t="s">
        <v>42</v>
      </c>
      <c r="D2">
        <v>68</v>
      </c>
      <c r="E2">
        <v>2.0296790390786201</v>
      </c>
      <c r="F2">
        <v>8</v>
      </c>
    </row>
    <row r="3" spans="1:6" x14ac:dyDescent="0.25">
      <c r="A3" t="s">
        <v>41</v>
      </c>
      <c r="B3">
        <v>104</v>
      </c>
      <c r="C3" t="s">
        <v>42</v>
      </c>
      <c r="D3">
        <v>71</v>
      </c>
      <c r="E3">
        <v>0.580090529599396</v>
      </c>
      <c r="F3">
        <v>8</v>
      </c>
    </row>
    <row r="4" spans="1:6" x14ac:dyDescent="0.25">
      <c r="A4" t="s">
        <v>41</v>
      </c>
      <c r="B4">
        <v>105</v>
      </c>
      <c r="C4" t="s">
        <v>42</v>
      </c>
      <c r="D4">
        <v>72</v>
      </c>
      <c r="E4">
        <v>0.50525719177462403</v>
      </c>
      <c r="F4">
        <v>4</v>
      </c>
    </row>
    <row r="5" spans="1:6" x14ac:dyDescent="0.25">
      <c r="A5" t="s">
        <v>41</v>
      </c>
      <c r="B5">
        <v>108</v>
      </c>
      <c r="C5" t="s">
        <v>42</v>
      </c>
      <c r="D5">
        <v>75</v>
      </c>
      <c r="E5">
        <v>0.55111219730652905</v>
      </c>
      <c r="F5">
        <v>4</v>
      </c>
    </row>
    <row r="6" spans="1:6" x14ac:dyDescent="0.25">
      <c r="A6" t="s">
        <v>41</v>
      </c>
      <c r="B6">
        <v>109</v>
      </c>
      <c r="C6" t="s">
        <v>42</v>
      </c>
      <c r="D6">
        <v>76</v>
      </c>
      <c r="E6">
        <v>0.58457653663692</v>
      </c>
      <c r="F6">
        <v>8</v>
      </c>
    </row>
    <row r="7" spans="1:6" x14ac:dyDescent="0.25">
      <c r="A7" t="s">
        <v>41</v>
      </c>
      <c r="B7">
        <v>111</v>
      </c>
      <c r="C7" t="s">
        <v>42</v>
      </c>
      <c r="D7">
        <v>78</v>
      </c>
      <c r="E7">
        <v>0.89827772679064999</v>
      </c>
      <c r="F7">
        <v>11</v>
      </c>
    </row>
    <row r="8" spans="1:6" x14ac:dyDescent="0.25">
      <c r="A8" t="s">
        <v>41</v>
      </c>
      <c r="B8">
        <v>112</v>
      </c>
      <c r="C8" t="s">
        <v>42</v>
      </c>
      <c r="D8">
        <v>79</v>
      </c>
      <c r="E8">
        <v>0.45461331517111098</v>
      </c>
      <c r="F8">
        <v>5</v>
      </c>
    </row>
    <row r="9" spans="1:6" x14ac:dyDescent="0.25">
      <c r="A9" t="s">
        <v>41</v>
      </c>
      <c r="B9">
        <v>115</v>
      </c>
      <c r="C9" t="s">
        <v>42</v>
      </c>
      <c r="D9">
        <v>82</v>
      </c>
      <c r="E9">
        <v>0.92829234546712702</v>
      </c>
      <c r="F9">
        <v>8</v>
      </c>
    </row>
    <row r="10" spans="1:6" x14ac:dyDescent="0.25">
      <c r="A10" t="s">
        <v>41</v>
      </c>
      <c r="B10">
        <v>120</v>
      </c>
      <c r="C10" t="s">
        <v>42</v>
      </c>
      <c r="D10">
        <v>87</v>
      </c>
      <c r="E10">
        <v>2.0955781214763798</v>
      </c>
      <c r="F10">
        <v>5</v>
      </c>
    </row>
    <row r="11" spans="1:6" x14ac:dyDescent="0.25">
      <c r="A11" t="s">
        <v>41</v>
      </c>
      <c r="B11">
        <v>121</v>
      </c>
      <c r="C11" t="s">
        <v>42</v>
      </c>
      <c r="D11">
        <v>88</v>
      </c>
      <c r="E11">
        <v>1.2921851383865799</v>
      </c>
      <c r="F11">
        <v>6</v>
      </c>
    </row>
    <row r="12" spans="1:6" x14ac:dyDescent="0.25">
      <c r="A12" t="s">
        <v>41</v>
      </c>
      <c r="B12">
        <v>123</v>
      </c>
      <c r="C12" t="s">
        <v>42</v>
      </c>
      <c r="D12">
        <v>90</v>
      </c>
      <c r="E12">
        <v>0.67228992536413301</v>
      </c>
      <c r="F12">
        <v>5</v>
      </c>
    </row>
    <row r="13" spans="1:6" x14ac:dyDescent="0.25">
      <c r="A13" t="s">
        <v>41</v>
      </c>
      <c r="B13">
        <v>124</v>
      </c>
      <c r="C13" t="s">
        <v>42</v>
      </c>
      <c r="D13">
        <v>91</v>
      </c>
      <c r="E13">
        <v>0.82104351930433095</v>
      </c>
      <c r="F13">
        <v>7</v>
      </c>
    </row>
    <row r="14" spans="1:6" x14ac:dyDescent="0.25">
      <c r="A14" t="s">
        <v>41</v>
      </c>
      <c r="B14">
        <v>127</v>
      </c>
      <c r="C14" t="s">
        <v>42</v>
      </c>
      <c r="D14">
        <v>94</v>
      </c>
      <c r="E14">
        <v>1.4616323525952399</v>
      </c>
      <c r="F14">
        <v>11</v>
      </c>
    </row>
    <row r="15" spans="1:6" x14ac:dyDescent="0.25">
      <c r="A15" t="s">
        <v>41</v>
      </c>
      <c r="B15">
        <v>128</v>
      </c>
      <c r="C15" t="s">
        <v>42</v>
      </c>
      <c r="D15">
        <v>95</v>
      </c>
      <c r="E15">
        <v>0.27357209585526698</v>
      </c>
      <c r="F15">
        <v>8</v>
      </c>
    </row>
    <row r="16" spans="1:6" x14ac:dyDescent="0.25">
      <c r="A16" t="s">
        <v>41</v>
      </c>
      <c r="B16">
        <v>131</v>
      </c>
      <c r="C16" t="s">
        <v>42</v>
      </c>
      <c r="D16">
        <v>98</v>
      </c>
      <c r="E16">
        <v>0.44506278586805398</v>
      </c>
      <c r="F16">
        <v>7</v>
      </c>
    </row>
    <row r="17" spans="1:6" x14ac:dyDescent="0.25">
      <c r="A17" t="s">
        <v>41</v>
      </c>
      <c r="B17">
        <v>132</v>
      </c>
      <c r="C17" t="s">
        <v>42</v>
      </c>
      <c r="D17">
        <v>99</v>
      </c>
      <c r="E17">
        <v>0.33406075580253503</v>
      </c>
      <c r="F17">
        <v>8</v>
      </c>
    </row>
    <row r="18" spans="1:6" x14ac:dyDescent="0.25">
      <c r="A18" t="s">
        <v>41</v>
      </c>
      <c r="B18">
        <v>178</v>
      </c>
      <c r="C18" t="s">
        <v>42</v>
      </c>
      <c r="D18">
        <v>145</v>
      </c>
      <c r="E18">
        <v>0.99630713884565003</v>
      </c>
      <c r="F18">
        <v>6</v>
      </c>
    </row>
    <row r="19" spans="1:6" x14ac:dyDescent="0.25">
      <c r="A19" t="s">
        <v>41</v>
      </c>
      <c r="B19">
        <v>181</v>
      </c>
      <c r="C19" t="s">
        <v>42</v>
      </c>
      <c r="D19">
        <v>148</v>
      </c>
      <c r="E19">
        <v>1.0289920150085501</v>
      </c>
      <c r="F19">
        <v>5</v>
      </c>
    </row>
    <row r="20" spans="1:6" x14ac:dyDescent="0.25">
      <c r="D20" t="s">
        <v>37</v>
      </c>
      <c r="E20">
        <f>AVERAGE(E2:E19)</f>
        <v>0.88625681835176084</v>
      </c>
    </row>
    <row r="21" spans="1:6" x14ac:dyDescent="0.25">
      <c r="D21" t="s">
        <v>21</v>
      </c>
      <c r="E21">
        <f>STDEV(E2:E19)</f>
        <v>0.5343297323217665</v>
      </c>
    </row>
  </sheetData>
  <conditionalFormatting sqref="E2:E19">
    <cfRule type="colorScale" priority="2">
      <colorScale>
        <cfvo type="min"/>
        <cfvo type="percentile" val="50"/>
        <cfvo type="max"/>
        <color rgb="FF00A933"/>
        <color rgb="FFFFFF00"/>
        <color rgb="FFFF0000"/>
      </colorScale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1"/>
  <sheetViews>
    <sheetView tabSelected="1" zoomScaleNormal="100" workbookViewId="0">
      <pane ySplit="1" topLeftCell="A2" activePane="bottomLeft" state="frozen"/>
      <selection pane="bottomLeft" activeCell="F26" sqref="F26"/>
    </sheetView>
  </sheetViews>
  <sheetFormatPr defaultColWidth="8.5703125" defaultRowHeight="15" x14ac:dyDescent="0.25"/>
  <cols>
    <col min="1" max="1" width="13.42578125" customWidth="1"/>
    <col min="2" max="2" width="15" customWidth="1"/>
    <col min="3" max="3" width="15.140625" customWidth="1"/>
    <col min="4" max="4" width="16" customWidth="1"/>
    <col min="5" max="5" width="20" customWidth="1"/>
    <col min="6" max="6" width="22" customWidth="1"/>
  </cols>
  <sheetData>
    <row r="1" spans="1:6" x14ac:dyDescent="0.25">
      <c r="A1" t="s">
        <v>38</v>
      </c>
      <c r="B1" t="s">
        <v>33</v>
      </c>
      <c r="C1" t="s">
        <v>39</v>
      </c>
      <c r="D1" t="s">
        <v>40</v>
      </c>
      <c r="E1" t="s">
        <v>35</v>
      </c>
      <c r="F1" t="s">
        <v>36</v>
      </c>
    </row>
    <row r="2" spans="1:6" x14ac:dyDescent="0.25">
      <c r="A2" t="s">
        <v>43</v>
      </c>
      <c r="B2">
        <v>101</v>
      </c>
      <c r="C2" t="s">
        <v>42</v>
      </c>
      <c r="D2">
        <v>68</v>
      </c>
      <c r="E2">
        <v>1.55996332085794</v>
      </c>
      <c r="F2">
        <v>8</v>
      </c>
    </row>
    <row r="3" spans="1:6" x14ac:dyDescent="0.25">
      <c r="A3" t="s">
        <v>43</v>
      </c>
      <c r="B3">
        <v>104</v>
      </c>
      <c r="C3" t="s">
        <v>42</v>
      </c>
      <c r="D3">
        <v>71</v>
      </c>
      <c r="E3">
        <v>1.6856724219208401</v>
      </c>
      <c r="F3">
        <v>8</v>
      </c>
    </row>
    <row r="4" spans="1:6" x14ac:dyDescent="0.25">
      <c r="A4" t="s">
        <v>43</v>
      </c>
      <c r="B4">
        <v>105</v>
      </c>
      <c r="C4" t="s">
        <v>42</v>
      </c>
      <c r="D4">
        <v>72</v>
      </c>
      <c r="E4">
        <v>0.92360696863849201</v>
      </c>
      <c r="F4">
        <v>4</v>
      </c>
    </row>
    <row r="5" spans="1:6" x14ac:dyDescent="0.25">
      <c r="A5" t="s">
        <v>43</v>
      </c>
      <c r="B5">
        <v>108</v>
      </c>
      <c r="C5" t="s">
        <v>42</v>
      </c>
      <c r="D5">
        <v>75</v>
      </c>
      <c r="E5">
        <v>1.2589233190663001</v>
      </c>
      <c r="F5">
        <v>4</v>
      </c>
    </row>
    <row r="6" spans="1:6" x14ac:dyDescent="0.25">
      <c r="A6" t="s">
        <v>43</v>
      </c>
      <c r="B6">
        <v>109</v>
      </c>
      <c r="C6" t="s">
        <v>42</v>
      </c>
      <c r="D6">
        <v>76</v>
      </c>
      <c r="E6">
        <v>2.2752209281648601</v>
      </c>
      <c r="F6">
        <v>8</v>
      </c>
    </row>
    <row r="7" spans="1:6" x14ac:dyDescent="0.25">
      <c r="A7" t="s">
        <v>43</v>
      </c>
      <c r="B7">
        <v>111</v>
      </c>
      <c r="C7" t="s">
        <v>42</v>
      </c>
      <c r="D7">
        <v>78</v>
      </c>
      <c r="E7">
        <v>3.56491246225993</v>
      </c>
      <c r="F7">
        <v>11</v>
      </c>
    </row>
    <row r="8" spans="1:6" x14ac:dyDescent="0.25">
      <c r="A8" t="s">
        <v>43</v>
      </c>
      <c r="B8">
        <v>112</v>
      </c>
      <c r="C8" t="s">
        <v>42</v>
      </c>
      <c r="D8">
        <v>79</v>
      </c>
      <c r="E8">
        <v>0.89287004077527898</v>
      </c>
      <c r="F8">
        <v>5</v>
      </c>
    </row>
    <row r="9" spans="1:6" x14ac:dyDescent="0.25">
      <c r="A9" t="s">
        <v>43</v>
      </c>
      <c r="B9">
        <v>115</v>
      </c>
      <c r="C9" t="s">
        <v>42</v>
      </c>
      <c r="D9">
        <v>82</v>
      </c>
      <c r="E9">
        <v>2.3221663442849398</v>
      </c>
      <c r="F9">
        <v>8</v>
      </c>
    </row>
    <row r="10" spans="1:6" x14ac:dyDescent="0.25">
      <c r="A10" t="s">
        <v>43</v>
      </c>
      <c r="B10">
        <v>120</v>
      </c>
      <c r="C10" t="s">
        <v>42</v>
      </c>
      <c r="D10">
        <v>87</v>
      </c>
      <c r="E10">
        <v>2.6034216737847902</v>
      </c>
      <c r="F10">
        <v>5</v>
      </c>
    </row>
    <row r="11" spans="1:6" x14ac:dyDescent="0.25">
      <c r="A11" t="s">
        <v>43</v>
      </c>
      <c r="B11">
        <v>121</v>
      </c>
      <c r="C11" t="s">
        <v>42</v>
      </c>
      <c r="D11">
        <v>88</v>
      </c>
      <c r="E11">
        <v>1.50526363296471</v>
      </c>
      <c r="F11">
        <v>6</v>
      </c>
    </row>
    <row r="12" spans="1:6" x14ac:dyDescent="0.25">
      <c r="A12" t="s">
        <v>43</v>
      </c>
      <c r="B12">
        <v>123</v>
      </c>
      <c r="C12" t="s">
        <v>42</v>
      </c>
      <c r="D12">
        <v>90</v>
      </c>
      <c r="E12">
        <v>1.5319700509287</v>
      </c>
      <c r="F12">
        <v>5</v>
      </c>
    </row>
    <row r="13" spans="1:6" x14ac:dyDescent="0.25">
      <c r="A13" t="s">
        <v>43</v>
      </c>
      <c r="B13">
        <v>124</v>
      </c>
      <c r="C13" t="s">
        <v>42</v>
      </c>
      <c r="D13">
        <v>91</v>
      </c>
      <c r="E13">
        <v>1.6482171776641199</v>
      </c>
      <c r="F13">
        <v>7</v>
      </c>
    </row>
    <row r="14" spans="1:6" x14ac:dyDescent="0.25">
      <c r="A14" t="s">
        <v>43</v>
      </c>
      <c r="B14">
        <v>127</v>
      </c>
      <c r="C14" t="s">
        <v>42</v>
      </c>
      <c r="D14">
        <v>94</v>
      </c>
      <c r="E14">
        <v>2.0603353994457101</v>
      </c>
      <c r="F14">
        <v>11</v>
      </c>
    </row>
    <row r="15" spans="1:6" x14ac:dyDescent="0.25">
      <c r="A15" t="s">
        <v>43</v>
      </c>
      <c r="B15">
        <v>128</v>
      </c>
      <c r="C15" t="s">
        <v>42</v>
      </c>
      <c r="D15">
        <v>95</v>
      </c>
      <c r="E15">
        <v>2.7146912060644799</v>
      </c>
      <c r="F15">
        <v>8</v>
      </c>
    </row>
    <row r="16" spans="1:6" x14ac:dyDescent="0.25">
      <c r="A16" t="s">
        <v>43</v>
      </c>
      <c r="B16">
        <v>131</v>
      </c>
      <c r="C16" t="s">
        <v>42</v>
      </c>
      <c r="D16">
        <v>98</v>
      </c>
      <c r="E16">
        <v>2.1081891170046201</v>
      </c>
      <c r="F16">
        <v>7</v>
      </c>
    </row>
    <row r="17" spans="1:6" x14ac:dyDescent="0.25">
      <c r="A17" t="s">
        <v>43</v>
      </c>
      <c r="B17">
        <v>132</v>
      </c>
      <c r="C17" t="s">
        <v>42</v>
      </c>
      <c r="D17">
        <v>99</v>
      </c>
      <c r="E17">
        <v>1.7771128287715701</v>
      </c>
      <c r="F17">
        <v>8</v>
      </c>
    </row>
    <row r="18" spans="1:6" x14ac:dyDescent="0.25">
      <c r="A18" t="s">
        <v>43</v>
      </c>
      <c r="B18">
        <v>178</v>
      </c>
      <c r="C18" t="s">
        <v>42</v>
      </c>
      <c r="D18">
        <v>145</v>
      </c>
      <c r="E18">
        <v>1.2426573733989801</v>
      </c>
      <c r="F18">
        <v>6</v>
      </c>
    </row>
    <row r="19" spans="1:6" x14ac:dyDescent="0.25">
      <c r="A19" t="s">
        <v>43</v>
      </c>
      <c r="B19">
        <v>181</v>
      </c>
      <c r="C19" t="s">
        <v>42</v>
      </c>
      <c r="D19">
        <v>148</v>
      </c>
      <c r="E19">
        <v>0.97468094338163402</v>
      </c>
      <c r="F19">
        <v>5</v>
      </c>
    </row>
    <row r="20" spans="1:6" x14ac:dyDescent="0.25">
      <c r="D20" t="s">
        <v>37</v>
      </c>
      <c r="E20">
        <f>AVERAGE(E2:E19)</f>
        <v>1.8138819560765493</v>
      </c>
    </row>
    <row r="21" spans="1:6" x14ac:dyDescent="0.25">
      <c r="D21" t="s">
        <v>21</v>
      </c>
      <c r="E21">
        <f>STDEV(E2:E19)</f>
        <v>0.70223579776760292</v>
      </c>
    </row>
  </sheetData>
  <conditionalFormatting sqref="E2:E19">
    <cfRule type="colorScale" priority="2">
      <colorScale>
        <cfvo type="min"/>
        <cfvo type="percentile" val="50"/>
        <cfvo type="max"/>
        <color rgb="FF00A933"/>
        <color rgb="FFFFFF00"/>
        <color rgb="FFFF0000"/>
      </colorScale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1"/>
  <sheetViews>
    <sheetView zoomScaleNormal="100" workbookViewId="0">
      <pane ySplit="1" topLeftCell="A2" activePane="bottomLeft" state="frozen"/>
      <selection pane="bottomLeft" activeCell="I24" sqref="I24"/>
    </sheetView>
  </sheetViews>
  <sheetFormatPr defaultColWidth="8.5703125" defaultRowHeight="15" x14ac:dyDescent="0.25"/>
  <cols>
    <col min="1" max="1" width="21.7109375" customWidth="1"/>
    <col min="2" max="2" width="15" customWidth="1"/>
    <col min="3" max="3" width="14.5703125" customWidth="1"/>
    <col min="4" max="4" width="16" customWidth="1"/>
    <col min="5" max="5" width="20" customWidth="1"/>
    <col min="6" max="6" width="22" customWidth="1"/>
  </cols>
  <sheetData>
    <row r="1" spans="1:6" x14ac:dyDescent="0.25">
      <c r="A1" t="s">
        <v>38</v>
      </c>
      <c r="B1" t="s">
        <v>33</v>
      </c>
      <c r="C1" t="s">
        <v>39</v>
      </c>
      <c r="D1" t="s">
        <v>40</v>
      </c>
      <c r="E1" t="s">
        <v>35</v>
      </c>
      <c r="F1" t="s">
        <v>36</v>
      </c>
    </row>
    <row r="2" spans="1:6" x14ac:dyDescent="0.25">
      <c r="A2" t="s">
        <v>44</v>
      </c>
      <c r="B2">
        <v>101</v>
      </c>
      <c r="C2" t="s">
        <v>42</v>
      </c>
      <c r="D2">
        <v>68</v>
      </c>
      <c r="E2">
        <v>2.25110406945047</v>
      </c>
      <c r="F2">
        <v>8</v>
      </c>
    </row>
    <row r="3" spans="1:6" x14ac:dyDescent="0.25">
      <c r="A3" t="s">
        <v>44</v>
      </c>
      <c r="B3">
        <v>104</v>
      </c>
      <c r="C3" t="s">
        <v>42</v>
      </c>
      <c r="D3">
        <v>71</v>
      </c>
      <c r="E3">
        <v>1.6009859835823199</v>
      </c>
      <c r="F3">
        <v>8</v>
      </c>
    </row>
    <row r="4" spans="1:6" x14ac:dyDescent="0.25">
      <c r="A4" t="s">
        <v>44</v>
      </c>
      <c r="B4">
        <v>105</v>
      </c>
      <c r="C4" t="s">
        <v>42</v>
      </c>
      <c r="D4">
        <v>72</v>
      </c>
      <c r="E4">
        <v>0.99042021851371898</v>
      </c>
      <c r="F4">
        <v>4</v>
      </c>
    </row>
    <row r="5" spans="1:6" x14ac:dyDescent="0.25">
      <c r="A5" t="s">
        <v>44</v>
      </c>
      <c r="B5">
        <v>108</v>
      </c>
      <c r="C5" t="s">
        <v>42</v>
      </c>
      <c r="D5">
        <v>75</v>
      </c>
      <c r="E5">
        <v>1.31849830687116</v>
      </c>
      <c r="F5">
        <v>4</v>
      </c>
    </row>
    <row r="6" spans="1:6" x14ac:dyDescent="0.25">
      <c r="A6" t="s">
        <v>44</v>
      </c>
      <c r="B6">
        <v>109</v>
      </c>
      <c r="C6" t="s">
        <v>42</v>
      </c>
      <c r="D6">
        <v>76</v>
      </c>
      <c r="E6">
        <v>1.87750734349443</v>
      </c>
      <c r="F6">
        <v>8</v>
      </c>
    </row>
    <row r="7" spans="1:6" x14ac:dyDescent="0.25">
      <c r="A7" t="s">
        <v>44</v>
      </c>
      <c r="B7">
        <v>111</v>
      </c>
      <c r="C7" t="s">
        <v>42</v>
      </c>
      <c r="D7">
        <v>78</v>
      </c>
      <c r="E7">
        <v>3.5386214187086602</v>
      </c>
      <c r="F7">
        <v>11</v>
      </c>
    </row>
    <row r="8" spans="1:6" x14ac:dyDescent="0.25">
      <c r="A8" t="s">
        <v>44</v>
      </c>
      <c r="B8">
        <v>112</v>
      </c>
      <c r="C8" t="s">
        <v>42</v>
      </c>
      <c r="D8">
        <v>79</v>
      </c>
      <c r="E8">
        <v>1.6264666745169201</v>
      </c>
      <c r="F8">
        <v>5</v>
      </c>
    </row>
    <row r="9" spans="1:6" x14ac:dyDescent="0.25">
      <c r="A9" t="s">
        <v>44</v>
      </c>
      <c r="B9">
        <v>115</v>
      </c>
      <c r="C9" t="s">
        <v>42</v>
      </c>
      <c r="D9">
        <v>82</v>
      </c>
      <c r="E9">
        <v>2.9810793974239198</v>
      </c>
      <c r="F9">
        <v>8</v>
      </c>
    </row>
    <row r="10" spans="1:6" x14ac:dyDescent="0.25">
      <c r="A10" t="s">
        <v>44</v>
      </c>
      <c r="B10">
        <v>120</v>
      </c>
      <c r="C10" t="s">
        <v>42</v>
      </c>
      <c r="D10">
        <v>87</v>
      </c>
      <c r="E10">
        <v>2.936984521252</v>
      </c>
      <c r="F10">
        <v>5</v>
      </c>
    </row>
    <row r="11" spans="1:6" x14ac:dyDescent="0.25">
      <c r="A11" t="s">
        <v>44</v>
      </c>
      <c r="B11">
        <v>121</v>
      </c>
      <c r="C11" t="s">
        <v>42</v>
      </c>
      <c r="D11">
        <v>88</v>
      </c>
      <c r="E11">
        <v>1.98090336716754</v>
      </c>
      <c r="F11">
        <v>6</v>
      </c>
    </row>
    <row r="12" spans="1:6" x14ac:dyDescent="0.25">
      <c r="A12" t="s">
        <v>44</v>
      </c>
      <c r="B12">
        <v>123</v>
      </c>
      <c r="C12" t="s">
        <v>42</v>
      </c>
      <c r="D12">
        <v>90</v>
      </c>
      <c r="E12">
        <v>1.1043900025920299</v>
      </c>
      <c r="F12">
        <v>5</v>
      </c>
    </row>
    <row r="13" spans="1:6" x14ac:dyDescent="0.25">
      <c r="A13" t="s">
        <v>44</v>
      </c>
      <c r="B13">
        <v>124</v>
      </c>
      <c r="C13" t="s">
        <v>42</v>
      </c>
      <c r="D13">
        <v>91</v>
      </c>
      <c r="E13">
        <v>1.4125407602148901</v>
      </c>
      <c r="F13">
        <v>7</v>
      </c>
    </row>
    <row r="14" spans="1:6" x14ac:dyDescent="0.25">
      <c r="A14" t="s">
        <v>44</v>
      </c>
      <c r="B14">
        <v>127</v>
      </c>
      <c r="C14" t="s">
        <v>42</v>
      </c>
      <c r="D14">
        <v>94</v>
      </c>
      <c r="E14">
        <v>1.51481290731263</v>
      </c>
      <c r="F14">
        <v>11</v>
      </c>
    </row>
    <row r="15" spans="1:6" x14ac:dyDescent="0.25">
      <c r="A15" t="s">
        <v>44</v>
      </c>
      <c r="B15">
        <v>128</v>
      </c>
      <c r="C15" t="s">
        <v>42</v>
      </c>
      <c r="D15">
        <v>95</v>
      </c>
      <c r="E15">
        <v>0.84850956924833698</v>
      </c>
      <c r="F15">
        <v>8</v>
      </c>
    </row>
    <row r="16" spans="1:6" x14ac:dyDescent="0.25">
      <c r="A16" t="s">
        <v>44</v>
      </c>
      <c r="B16">
        <v>131</v>
      </c>
      <c r="C16" t="s">
        <v>42</v>
      </c>
      <c r="D16">
        <v>98</v>
      </c>
      <c r="E16">
        <v>1.23146615287718</v>
      </c>
      <c r="F16">
        <v>7</v>
      </c>
    </row>
    <row r="17" spans="1:6" x14ac:dyDescent="0.25">
      <c r="A17" t="s">
        <v>44</v>
      </c>
      <c r="B17">
        <v>132</v>
      </c>
      <c r="C17" t="s">
        <v>42</v>
      </c>
      <c r="D17">
        <v>99</v>
      </c>
      <c r="E17">
        <v>2.2474962668087399</v>
      </c>
      <c r="F17">
        <v>8</v>
      </c>
    </row>
    <row r="18" spans="1:6" x14ac:dyDescent="0.25">
      <c r="A18" t="s">
        <v>44</v>
      </c>
      <c r="B18">
        <v>178</v>
      </c>
      <c r="C18" t="s">
        <v>42</v>
      </c>
      <c r="D18">
        <v>145</v>
      </c>
      <c r="E18">
        <v>1.45750257724788</v>
      </c>
      <c r="F18">
        <v>6</v>
      </c>
    </row>
    <row r="19" spans="1:6" x14ac:dyDescent="0.25">
      <c r="A19" t="s">
        <v>44</v>
      </c>
      <c r="B19">
        <v>181</v>
      </c>
      <c r="C19" t="s">
        <v>42</v>
      </c>
      <c r="D19">
        <v>148</v>
      </c>
      <c r="E19">
        <v>1.66569695881017</v>
      </c>
      <c r="F19">
        <v>5</v>
      </c>
    </row>
    <row r="20" spans="1:6" x14ac:dyDescent="0.25">
      <c r="D20" t="s">
        <v>37</v>
      </c>
      <c r="E20">
        <f>AVERAGE(E2:E19)</f>
        <v>1.8102770275607216</v>
      </c>
    </row>
    <row r="21" spans="1:6" x14ac:dyDescent="0.25">
      <c r="D21" t="s">
        <v>21</v>
      </c>
      <c r="E21">
        <f>STDEV(E2:E19)</f>
        <v>0.7351385123577564</v>
      </c>
    </row>
  </sheetData>
  <conditionalFormatting sqref="E2:E19">
    <cfRule type="colorScale" priority="2">
      <colorScale>
        <cfvo type="min"/>
        <cfvo type="percentile" val="50"/>
        <cfvo type="max"/>
        <color rgb="FF00A933"/>
        <color rgb="FFFFFF00"/>
        <color rgb="FFFF0000"/>
      </colorScale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1"/>
  <sheetViews>
    <sheetView zoomScaleNormal="100" workbookViewId="0">
      <pane ySplit="1" topLeftCell="A2" activePane="bottomLeft" state="frozen"/>
      <selection pane="bottomLeft" activeCell="C13" sqref="C13"/>
    </sheetView>
  </sheetViews>
  <sheetFormatPr defaultColWidth="8.5703125" defaultRowHeight="15" x14ac:dyDescent="0.25"/>
  <cols>
    <col min="1" max="1" width="10" customWidth="1"/>
    <col min="2" max="2" width="15" customWidth="1"/>
    <col min="3" max="3" width="15.85546875" customWidth="1"/>
    <col min="4" max="4" width="16" customWidth="1"/>
    <col min="5" max="5" width="20" customWidth="1"/>
    <col min="6" max="6" width="22" customWidth="1"/>
  </cols>
  <sheetData>
    <row r="1" spans="1:6" x14ac:dyDescent="0.25">
      <c r="A1" t="s">
        <v>38</v>
      </c>
      <c r="B1" t="s">
        <v>33</v>
      </c>
      <c r="C1" t="s">
        <v>39</v>
      </c>
      <c r="D1" t="s">
        <v>40</v>
      </c>
      <c r="E1" t="s">
        <v>35</v>
      </c>
      <c r="F1" t="s">
        <v>36</v>
      </c>
    </row>
    <row r="2" spans="1:6" x14ac:dyDescent="0.25">
      <c r="A2" t="s">
        <v>41</v>
      </c>
      <c r="B2">
        <v>101</v>
      </c>
      <c r="C2" t="s">
        <v>45</v>
      </c>
      <c r="D2">
        <v>68</v>
      </c>
      <c r="E2">
        <v>9.6010129356090504E-2</v>
      </c>
      <c r="F2">
        <v>5</v>
      </c>
    </row>
    <row r="3" spans="1:6" x14ac:dyDescent="0.25">
      <c r="A3" t="s">
        <v>41</v>
      </c>
      <c r="B3">
        <v>104</v>
      </c>
      <c r="C3" t="s">
        <v>45</v>
      </c>
      <c r="D3">
        <v>71</v>
      </c>
      <c r="E3">
        <v>0.96374231214747996</v>
      </c>
      <c r="F3">
        <v>8</v>
      </c>
    </row>
    <row r="4" spans="1:6" x14ac:dyDescent="0.25">
      <c r="A4" t="s">
        <v>41</v>
      </c>
      <c r="B4">
        <v>105</v>
      </c>
      <c r="C4" t="s">
        <v>45</v>
      </c>
      <c r="D4">
        <v>72</v>
      </c>
      <c r="E4">
        <v>0.23919583820503901</v>
      </c>
      <c r="F4">
        <v>4</v>
      </c>
    </row>
    <row r="5" spans="1:6" x14ac:dyDescent="0.25">
      <c r="A5" t="s">
        <v>41</v>
      </c>
      <c r="B5">
        <v>108</v>
      </c>
      <c r="C5" t="s">
        <v>45</v>
      </c>
      <c r="D5">
        <v>75</v>
      </c>
      <c r="E5">
        <v>0.40863589026765701</v>
      </c>
      <c r="F5">
        <v>4</v>
      </c>
    </row>
    <row r="6" spans="1:6" x14ac:dyDescent="0.25">
      <c r="A6" t="s">
        <v>41</v>
      </c>
      <c r="B6">
        <v>109</v>
      </c>
      <c r="C6" t="s">
        <v>45</v>
      </c>
      <c r="D6">
        <v>76</v>
      </c>
      <c r="E6">
        <v>0.46836419887584602</v>
      </c>
      <c r="F6">
        <v>8</v>
      </c>
    </row>
    <row r="7" spans="1:6" x14ac:dyDescent="0.25">
      <c r="A7" t="s">
        <v>41</v>
      </c>
      <c r="B7">
        <v>111</v>
      </c>
      <c r="C7" t="s">
        <v>45</v>
      </c>
      <c r="D7">
        <v>78</v>
      </c>
      <c r="E7">
        <v>2.9562089494907999</v>
      </c>
      <c r="F7">
        <v>11</v>
      </c>
    </row>
    <row r="8" spans="1:6" x14ac:dyDescent="0.25">
      <c r="A8" t="s">
        <v>41</v>
      </c>
      <c r="B8">
        <v>112</v>
      </c>
      <c r="C8" t="s">
        <v>45</v>
      </c>
      <c r="D8">
        <v>79</v>
      </c>
      <c r="E8">
        <v>1.2986139961547201</v>
      </c>
      <c r="F8">
        <v>5</v>
      </c>
    </row>
    <row r="9" spans="1:6" x14ac:dyDescent="0.25">
      <c r="A9" t="s">
        <v>41</v>
      </c>
      <c r="B9">
        <v>115</v>
      </c>
      <c r="C9" t="s">
        <v>45</v>
      </c>
      <c r="D9">
        <v>82</v>
      </c>
      <c r="E9">
        <v>2.5513487305148401</v>
      </c>
      <c r="F9">
        <v>8</v>
      </c>
    </row>
    <row r="10" spans="1:6" x14ac:dyDescent="0.25">
      <c r="A10" t="s">
        <v>41</v>
      </c>
      <c r="B10">
        <v>120</v>
      </c>
      <c r="C10" t="s">
        <v>45</v>
      </c>
      <c r="D10">
        <v>87</v>
      </c>
      <c r="E10">
        <v>2.50022086016034</v>
      </c>
      <c r="F10">
        <v>5</v>
      </c>
    </row>
    <row r="11" spans="1:6" x14ac:dyDescent="0.25">
      <c r="A11" t="s">
        <v>41</v>
      </c>
      <c r="B11">
        <v>121</v>
      </c>
      <c r="C11" t="s">
        <v>45</v>
      </c>
      <c r="D11">
        <v>88</v>
      </c>
      <c r="E11">
        <v>1.2515567812930399</v>
      </c>
      <c r="F11">
        <v>6</v>
      </c>
    </row>
    <row r="12" spans="1:6" x14ac:dyDescent="0.25">
      <c r="A12" t="s">
        <v>41</v>
      </c>
      <c r="B12">
        <v>123</v>
      </c>
      <c r="C12" t="s">
        <v>45</v>
      </c>
      <c r="D12">
        <v>90</v>
      </c>
      <c r="E12">
        <v>0.51752396859239502</v>
      </c>
      <c r="F12">
        <v>5</v>
      </c>
    </row>
    <row r="13" spans="1:6" x14ac:dyDescent="0.25">
      <c r="A13" t="s">
        <v>41</v>
      </c>
      <c r="B13">
        <v>124</v>
      </c>
      <c r="C13" t="s">
        <v>45</v>
      </c>
      <c r="D13">
        <v>91</v>
      </c>
      <c r="E13">
        <v>1.7117947142927099</v>
      </c>
      <c r="F13">
        <v>7</v>
      </c>
    </row>
    <row r="14" spans="1:6" x14ac:dyDescent="0.25">
      <c r="A14" t="s">
        <v>41</v>
      </c>
      <c r="B14">
        <v>127</v>
      </c>
      <c r="C14" t="s">
        <v>45</v>
      </c>
      <c r="D14">
        <v>94</v>
      </c>
      <c r="E14">
        <v>1.5417958333924799</v>
      </c>
      <c r="F14">
        <v>11</v>
      </c>
    </row>
    <row r="15" spans="1:6" x14ac:dyDescent="0.25">
      <c r="A15" t="s">
        <v>41</v>
      </c>
      <c r="B15">
        <v>128</v>
      </c>
      <c r="C15" t="s">
        <v>45</v>
      </c>
      <c r="D15">
        <v>95</v>
      </c>
      <c r="E15">
        <v>1.2537374181171901</v>
      </c>
      <c r="F15">
        <v>8</v>
      </c>
    </row>
    <row r="16" spans="1:6" x14ac:dyDescent="0.25">
      <c r="A16" t="s">
        <v>41</v>
      </c>
      <c r="B16">
        <v>131</v>
      </c>
      <c r="C16" t="s">
        <v>45</v>
      </c>
      <c r="D16">
        <v>98</v>
      </c>
      <c r="E16">
        <v>0.38549180148046702</v>
      </c>
      <c r="F16">
        <v>7</v>
      </c>
    </row>
    <row r="17" spans="1:6" x14ac:dyDescent="0.25">
      <c r="A17" t="s">
        <v>41</v>
      </c>
      <c r="B17">
        <v>132</v>
      </c>
      <c r="C17" t="s">
        <v>45</v>
      </c>
      <c r="D17">
        <v>99</v>
      </c>
      <c r="E17">
        <v>0.47921567976453</v>
      </c>
      <c r="F17">
        <v>8</v>
      </c>
    </row>
    <row r="18" spans="1:6" x14ac:dyDescent="0.25">
      <c r="A18" t="s">
        <v>41</v>
      </c>
      <c r="B18">
        <v>178</v>
      </c>
      <c r="C18" t="s">
        <v>45</v>
      </c>
      <c r="D18">
        <v>145</v>
      </c>
      <c r="E18">
        <v>1.13735419504821</v>
      </c>
      <c r="F18">
        <v>6</v>
      </c>
    </row>
    <row r="19" spans="1:6" x14ac:dyDescent="0.25">
      <c r="A19" t="s">
        <v>41</v>
      </c>
      <c r="B19">
        <v>181</v>
      </c>
      <c r="C19" t="s">
        <v>45</v>
      </c>
      <c r="D19">
        <v>148</v>
      </c>
      <c r="E19">
        <v>1.6187796346780201</v>
      </c>
      <c r="F19">
        <v>5</v>
      </c>
    </row>
    <row r="20" spans="1:6" x14ac:dyDescent="0.25">
      <c r="D20" t="s">
        <v>37</v>
      </c>
      <c r="E20">
        <f>AVERAGE(E2:E19)</f>
        <v>1.1877550517684363</v>
      </c>
    </row>
    <row r="21" spans="1:6" x14ac:dyDescent="0.25">
      <c r="D21" t="s">
        <v>21</v>
      </c>
      <c r="E21">
        <f>STDEV(E2:E19)</f>
        <v>0.84643367856932006</v>
      </c>
    </row>
  </sheetData>
  <conditionalFormatting sqref="E2:E19">
    <cfRule type="colorScale" priority="2">
      <colorScale>
        <cfvo type="min"/>
        <cfvo type="percentile" val="50"/>
        <cfvo type="max"/>
        <color rgb="FF81D41A"/>
        <color rgb="FFFFFF00"/>
        <color rgb="FFFF4000"/>
      </colorScale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Structural Alignment</vt:lpstr>
      <vt:lpstr>Summary</vt:lpstr>
      <vt:lpstr>SWISS-MODEL_vs_MODELLER</vt:lpstr>
      <vt:lpstr>MODELLER_vs_AF</vt:lpstr>
      <vt:lpstr>SWISS-MODEL_vs_AF</vt:lpstr>
      <vt:lpstr>GPRC5D (9IMA)_AF</vt:lpstr>
      <vt:lpstr>GPRC5D (9IMA)_MODELLER</vt:lpstr>
      <vt:lpstr>GPRC5D (9IMA)_SWISS_MODEL</vt:lpstr>
      <vt:lpstr>GPRC5D (8YZK)_AF</vt:lpstr>
      <vt:lpstr>GPRC5D (8YZK)_MODELLER</vt:lpstr>
      <vt:lpstr>GPRC5D (8YZK)_SWISS-MODEL</vt:lpstr>
      <vt:lpstr>GPRC5D (9IMA)_GPRC5D (8YZK)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Wettschureck, Nina</cp:lastModifiedBy>
  <cp:revision>16</cp:revision>
  <dcterms:created xsi:type="dcterms:W3CDTF">2026-01-31T08:12:43Z</dcterms:created>
  <dcterms:modified xsi:type="dcterms:W3CDTF">2026-04-14T12:29:14Z</dcterms:modified>
  <cp:category/>
  <cp:contentStatus/>
</cp:coreProperties>
</file>