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0820" windowHeight="15400"/>
  </bookViews>
  <sheets>
    <sheet name="Supp. Table 4" sheetId="10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" i="10"/>
  <c r="A7"/>
  <c r="A6"/>
  <c r="A5"/>
  <c r="A4"/>
  <c r="A3"/>
</calcChain>
</file>

<file path=xl/sharedStrings.xml><?xml version="1.0" encoding="utf-8"?>
<sst xmlns="http://schemas.openxmlformats.org/spreadsheetml/2006/main" count="30" uniqueCount="22">
  <si>
    <r>
      <t xml:space="preserve">Transcription factors by </t>
    </r>
    <r>
      <rPr>
        <i/>
        <sz val="9"/>
        <color indexed="8"/>
        <rFont val="Helvetica"/>
      </rPr>
      <t xml:space="preserve">Metacore </t>
    </r>
    <r>
      <rPr>
        <sz val="9"/>
        <color indexed="8"/>
        <rFont val="Helvetica"/>
      </rPr>
      <t>FDR≤0,05</t>
    </r>
    <phoneticPr fontId="2" type="noConversion"/>
  </si>
  <si>
    <t>connectivity ratio (Actual/Expected)</t>
  </si>
  <si>
    <t>z-score ((Actual-Expected)/sqrt(variance))</t>
  </si>
  <si>
    <t>probability to have the given value of Actual or higher (or lower for negative z-score)</t>
  </si>
  <si>
    <t>Network Object Name</t>
  </si>
  <si>
    <t>Actual</t>
  </si>
  <si>
    <t>n</t>
  </si>
  <si>
    <t>R</t>
  </si>
  <si>
    <t>N</t>
  </si>
  <si>
    <t>Expected</t>
  </si>
  <si>
    <t>Ratio</t>
  </si>
  <si>
    <t>p-value</t>
  </si>
  <si>
    <t>z-score</t>
  </si>
  <si>
    <t>Input IDs</t>
  </si>
  <si>
    <t>original probe/gene IDs in the activated dataset(s)</t>
  </si>
  <si>
    <t>Network object name</t>
  </si>
  <si>
    <t>Network object name	network object name in MetaBase</t>
  </si>
  <si>
    <t>number of network objects in the activated dataset(s) which interact with the chosen object</t>
  </si>
  <si>
    <t>number of network objects in the activated dataset(s)</t>
  </si>
  <si>
    <t>number of network objects in the complete database or background list which interact with the chosen object</t>
  </si>
  <si>
    <t>total number of gene-based objects in the complete database or background list</t>
  </si>
  <si>
    <t>mean value for hypergeometric distribution (n*R/N)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</si>
</sst>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u/>
      <sz val="10"/>
      <color indexed="12"/>
      <name val="Arial"/>
    </font>
    <font>
      <sz val="8"/>
      <name val="Verdana"/>
    </font>
    <font>
      <sz val="10"/>
      <name val="Helvetica"/>
    </font>
    <font>
      <b/>
      <sz val="10"/>
      <name val="Helvetica"/>
    </font>
    <font>
      <b/>
      <sz val="10"/>
      <color indexed="9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i/>
      <sz val="9"/>
      <color indexed="8"/>
      <name val="Helvetica"/>
    </font>
    <font>
      <u/>
      <sz val="10"/>
      <color indexed="2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Border="1" applyAlignment="1"/>
    <xf numFmtId="0" fontId="6" fillId="0" borderId="0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9" fillId="0" borderId="2" xfId="0" applyFont="1" applyBorder="1"/>
    <xf numFmtId="0" fontId="8" fillId="0" borderId="2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1"/>
  <sheetViews>
    <sheetView tabSelected="1" workbookViewId="0">
      <selection activeCell="G27" sqref="G27"/>
    </sheetView>
  </sheetViews>
  <sheetFormatPr baseColWidth="10" defaultRowHeight="12"/>
  <cols>
    <col min="1" max="1" width="19.6640625" style="2" customWidth="1"/>
    <col min="2" max="16384" width="10.83203125" style="2"/>
  </cols>
  <sheetData>
    <row r="1" spans="1:9">
      <c r="A1" s="7" t="s">
        <v>0</v>
      </c>
      <c r="B1" s="8"/>
      <c r="C1" s="8"/>
      <c r="D1" s="8"/>
      <c r="E1" s="8"/>
      <c r="F1" s="8"/>
    </row>
    <row r="2" spans="1:9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>
      <c r="A3" s="5" t="str">
        <f>HYPERLINK("http://portal.genego.com/cgi/entity_page.cgi?term=100&amp;id=2257","c-Myc")</f>
        <v>c-Myc</v>
      </c>
      <c r="B3" s="6">
        <v>134</v>
      </c>
      <c r="C3" s="6">
        <v>541</v>
      </c>
      <c r="D3" s="6">
        <v>2427</v>
      </c>
      <c r="E3" s="6">
        <v>21328</v>
      </c>
      <c r="F3" s="6">
        <v>61.56</v>
      </c>
      <c r="G3" s="6">
        <v>2.177</v>
      </c>
      <c r="H3" s="6">
        <v>8.9739999999999994E-19</v>
      </c>
      <c r="I3" s="6">
        <v>9.9339999999999993</v>
      </c>
    </row>
    <row r="4" spans="1:9">
      <c r="A4" s="5" t="str">
        <f>HYPERLINK("http://portal.genego.com/cgi/entity_page.cgi?term=100&amp;id=4290","YY1")</f>
        <v>YY1</v>
      </c>
      <c r="B4" s="6">
        <v>58</v>
      </c>
      <c r="C4" s="6">
        <v>541</v>
      </c>
      <c r="D4" s="6">
        <v>1089</v>
      </c>
      <c r="E4" s="6">
        <v>21328</v>
      </c>
      <c r="F4" s="6">
        <v>27.62</v>
      </c>
      <c r="G4" s="6">
        <v>2.1</v>
      </c>
      <c r="H4" s="6">
        <v>7.9599999999999998E-8</v>
      </c>
      <c r="I4" s="6">
        <v>6.01</v>
      </c>
    </row>
    <row r="5" spans="1:9">
      <c r="A5" s="5" t="str">
        <f>HYPERLINK("http://portal.genego.com/cgi/entity_page.cgi?term=100&amp;id=160","CREB1")</f>
        <v>CREB1</v>
      </c>
      <c r="B5" s="6">
        <v>168</v>
      </c>
      <c r="C5" s="6">
        <v>541</v>
      </c>
      <c r="D5" s="6">
        <v>5060</v>
      </c>
      <c r="E5" s="6">
        <v>21328</v>
      </c>
      <c r="F5" s="6">
        <v>128.4</v>
      </c>
      <c r="G5" s="6">
        <v>1.3089999999999999</v>
      </c>
      <c r="H5" s="6">
        <v>4.8609999999999997E-5</v>
      </c>
      <c r="I5" s="6">
        <v>4.0590000000000002</v>
      </c>
    </row>
    <row r="6" spans="1:9">
      <c r="A6" s="5" t="str">
        <f>HYPERLINK("http://portal.genego.com/cgi/entity_page.cgi?term=100&amp;id=-1265324149","ZNF143")</f>
        <v>ZNF143</v>
      </c>
      <c r="B6" s="6">
        <v>43</v>
      </c>
      <c r="C6" s="6">
        <v>541</v>
      </c>
      <c r="D6" s="6">
        <v>949</v>
      </c>
      <c r="E6" s="6">
        <v>21328</v>
      </c>
      <c r="F6" s="6">
        <v>24.07</v>
      </c>
      <c r="G6" s="6">
        <v>1.786</v>
      </c>
      <c r="H6" s="6">
        <v>1.8220000000000001E-4</v>
      </c>
      <c r="I6" s="6">
        <v>3.9980000000000002</v>
      </c>
    </row>
    <row r="7" spans="1:9">
      <c r="A7" s="5" t="str">
        <f>HYPERLINK("http://portal.genego.com/cgi/entity_page.cgi?term=100&amp;id=4302","ERR1")</f>
        <v>ERR1</v>
      </c>
      <c r="B7" s="6">
        <v>14</v>
      </c>
      <c r="C7" s="6">
        <v>541</v>
      </c>
      <c r="D7" s="6">
        <v>198</v>
      </c>
      <c r="E7" s="6">
        <v>21328</v>
      </c>
      <c r="F7" s="6">
        <v>5.0220000000000002</v>
      </c>
      <c r="G7" s="6">
        <v>2.7879999999999998</v>
      </c>
      <c r="H7" s="6">
        <v>5.5570000000000001E-4</v>
      </c>
      <c r="I7" s="6">
        <v>4.077</v>
      </c>
    </row>
    <row r="8" spans="1:9">
      <c r="A8" s="5" t="str">
        <f>HYPERLINK("http://portal.genego.com/cgi/entity_page.cgi?term=100&amp;id=-402114739","NIF1")</f>
        <v>NIF1</v>
      </c>
      <c r="B8" s="6">
        <v>3</v>
      </c>
      <c r="C8" s="6">
        <v>541</v>
      </c>
      <c r="D8" s="6">
        <v>8</v>
      </c>
      <c r="E8" s="6">
        <v>21328</v>
      </c>
      <c r="F8" s="6">
        <v>0.2029</v>
      </c>
      <c r="G8" s="6">
        <v>14.78</v>
      </c>
      <c r="H8" s="6">
        <v>8.2640000000000003E-4</v>
      </c>
      <c r="I8" s="6">
        <v>6.2910000000000004</v>
      </c>
    </row>
    <row r="12" spans="1:9">
      <c r="A12" s="3" t="s">
        <v>13</v>
      </c>
      <c r="B12" s="4" t="s">
        <v>14</v>
      </c>
    </row>
    <row r="13" spans="1:9">
      <c r="A13" s="3" t="s">
        <v>15</v>
      </c>
      <c r="B13" s="4" t="s">
        <v>16</v>
      </c>
    </row>
    <row r="14" spans="1:9">
      <c r="A14" s="3" t="s">
        <v>5</v>
      </c>
      <c r="B14" s="4" t="s">
        <v>17</v>
      </c>
    </row>
    <row r="15" spans="1:9">
      <c r="A15" s="3" t="s">
        <v>6</v>
      </c>
      <c r="B15" s="4" t="s">
        <v>18</v>
      </c>
    </row>
    <row r="16" spans="1:9">
      <c r="A16" s="3" t="s">
        <v>7</v>
      </c>
      <c r="B16" s="4" t="s">
        <v>19</v>
      </c>
    </row>
    <row r="17" spans="1:2">
      <c r="A17" s="3" t="s">
        <v>8</v>
      </c>
      <c r="B17" s="4" t="s">
        <v>20</v>
      </c>
    </row>
    <row r="18" spans="1:2">
      <c r="A18" s="3" t="s">
        <v>9</v>
      </c>
      <c r="B18" s="4" t="s">
        <v>21</v>
      </c>
    </row>
    <row r="19" spans="1:2">
      <c r="A19" s="3" t="s">
        <v>10</v>
      </c>
      <c r="B19" s="4" t="s">
        <v>1</v>
      </c>
    </row>
    <row r="20" spans="1:2">
      <c r="A20" s="3" t="s">
        <v>12</v>
      </c>
      <c r="B20" s="4" t="s">
        <v>2</v>
      </c>
    </row>
    <row r="21" spans="1:2">
      <c r="A21" s="3" t="s">
        <v>11</v>
      </c>
      <c r="B21" s="4" t="s">
        <v>3</v>
      </c>
    </row>
  </sheetData>
  <mergeCells count="1">
    <mergeCell ref="A1:F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Donatella De Feo</cp:lastModifiedBy>
  <dcterms:created xsi:type="dcterms:W3CDTF">2016-10-06T14:56:39Z</dcterms:created>
  <dcterms:modified xsi:type="dcterms:W3CDTF">2017-01-02T22:21:31Z</dcterms:modified>
</cp:coreProperties>
</file>